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M:\SG-DAMP\SM\Marchés\2026\2026DG06 Matériels Audiovisuels DAV\2- Rédaction et publication\01- DCE Travail\"/>
    </mc:Choice>
  </mc:AlternateContent>
  <xr:revisionPtr revIDLastSave="0" documentId="13_ncr:1_{C1B7BADD-1A71-442A-A95B-54D42CED8693}" xr6:coauthVersionLast="47" xr6:coauthVersionMax="47" xr10:uidLastSave="{00000000-0000-0000-0000-000000000000}"/>
  <bookViews>
    <workbookView xWindow="28680" yWindow="-120" windowWidth="29040" windowHeight="15720" tabRatio="774" xr2:uid="{00000000-000D-0000-FFFF-FFFF00000000}"/>
  </bookViews>
  <sheets>
    <sheet name="BPU Lot 1" sheetId="26" r:id="rId1"/>
    <sheet name="DQE Lot 1" sheetId="27" r:id="rId2"/>
  </sheets>
  <definedNames>
    <definedName name="_xlnm._FilterDatabase" localSheetId="0" hidden="1">'BPU Lot 1'!#REF!</definedName>
    <definedName name="_xlnm._FilterDatabase" localSheetId="1" hidden="1">'DQE Lot 1'!#REF!</definedName>
    <definedName name="_xlnm.Print_Area" localSheetId="0">'BPU Lot 1'!$A$1:$H$52</definedName>
    <definedName name="_xlnm.Print_Area" localSheetId="1">'DQE Lot 1'!$A$1:$K$45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3" i="27" l="1"/>
  <c r="C14" i="27"/>
  <c r="K14" i="27" s="1"/>
  <c r="C16" i="27"/>
  <c r="K16" i="27" s="1"/>
  <c r="C17" i="27"/>
  <c r="J17" i="27" s="1"/>
  <c r="C18" i="27"/>
  <c r="K18" i="27" s="1"/>
  <c r="C19" i="27"/>
  <c r="K19" i="27" s="1"/>
  <c r="C20" i="27"/>
  <c r="H20" i="27" s="1"/>
  <c r="C22" i="27"/>
  <c r="K22" i="27" s="1"/>
  <c r="C23" i="27"/>
  <c r="C25" i="27"/>
  <c r="I25" i="27" s="1"/>
  <c r="C26" i="27"/>
  <c r="K26" i="27" s="1"/>
  <c r="C27" i="27"/>
  <c r="K27" i="27" s="1"/>
  <c r="C28" i="27"/>
  <c r="H28" i="27" s="1"/>
  <c r="C29" i="27"/>
  <c r="C31" i="27"/>
  <c r="I31" i="27" s="1"/>
  <c r="C33" i="27"/>
  <c r="K33" i="27" s="1"/>
  <c r="C34" i="27"/>
  <c r="K34" i="27" s="1"/>
  <c r="C36" i="27"/>
  <c r="C37" i="27"/>
  <c r="K37" i="27" s="1"/>
  <c r="C38" i="27"/>
  <c r="K38" i="27" s="1"/>
  <c r="C40" i="27"/>
  <c r="I40" i="27" s="1"/>
  <c r="C41" i="27"/>
  <c r="C13" i="27"/>
  <c r="K13" i="27" s="1"/>
  <c r="B5" i="27"/>
  <c r="K41" i="27"/>
  <c r="J41" i="27"/>
  <c r="I41" i="27"/>
  <c r="H41" i="27"/>
  <c r="K40" i="27"/>
  <c r="J40" i="27"/>
  <c r="K36" i="27"/>
  <c r="J36" i="27"/>
  <c r="I36" i="27"/>
  <c r="H36" i="27"/>
  <c r="K29" i="27"/>
  <c r="J29" i="27"/>
  <c r="I29" i="27"/>
  <c r="H29" i="27"/>
  <c r="K28" i="27"/>
  <c r="J28" i="27"/>
  <c r="I28" i="27"/>
  <c r="K23" i="27"/>
  <c r="J23" i="27"/>
  <c r="I23" i="27"/>
  <c r="H23" i="27"/>
  <c r="J19" i="27"/>
  <c r="I19" i="27"/>
  <c r="H19" i="27"/>
  <c r="K17" i="27"/>
  <c r="H24" i="26"/>
  <c r="H23" i="26"/>
  <c r="H22" i="26"/>
  <c r="H41" i="26"/>
  <c r="H40" i="26"/>
  <c r="H33" i="26"/>
  <c r="H32" i="26"/>
  <c r="H31" i="26"/>
  <c r="H30" i="26"/>
  <c r="H29" i="26"/>
  <c r="H45" i="26"/>
  <c r="H44" i="26"/>
  <c r="H38" i="26"/>
  <c r="H37" i="26"/>
  <c r="H27" i="26"/>
  <c r="H26" i="26"/>
  <c r="H21" i="26"/>
  <c r="H20" i="26"/>
  <c r="H42" i="26"/>
  <c r="H35" i="26"/>
  <c r="H18" i="26"/>
  <c r="H17" i="26"/>
  <c r="H40" i="27" l="1"/>
  <c r="H31" i="27"/>
  <c r="J31" i="27"/>
  <c r="K31" i="27"/>
  <c r="H33" i="27"/>
  <c r="H27" i="27"/>
  <c r="I33" i="27"/>
  <c r="J33" i="27"/>
  <c r="I20" i="27"/>
  <c r="H16" i="27"/>
  <c r="J20" i="27"/>
  <c r="I16" i="27"/>
  <c r="K20" i="27"/>
  <c r="J16" i="27"/>
  <c r="H17" i="27"/>
  <c r="I17" i="27"/>
  <c r="H25" i="27"/>
  <c r="H37" i="27"/>
  <c r="I37" i="27"/>
  <c r="J25" i="27"/>
  <c r="K25" i="27"/>
  <c r="K42" i="27" s="1"/>
  <c r="I22" i="27"/>
  <c r="I34" i="27"/>
  <c r="I38" i="27"/>
  <c r="J14" i="27"/>
  <c r="J18" i="27"/>
  <c r="J22" i="27"/>
  <c r="J26" i="27"/>
  <c r="J34" i="27"/>
  <c r="J38" i="27"/>
  <c r="I27" i="27"/>
  <c r="J27" i="27"/>
  <c r="J37" i="27"/>
  <c r="H14" i="27"/>
  <c r="H18" i="27"/>
  <c r="H22" i="27"/>
  <c r="H26" i="27"/>
  <c r="H34" i="27"/>
  <c r="H38" i="27"/>
  <c r="I14" i="27"/>
  <c r="I18" i="27"/>
  <c r="I26" i="27"/>
  <c r="H13" i="27"/>
  <c r="I13" i="27"/>
  <c r="J13" i="27"/>
  <c r="J42" i="27" l="1"/>
  <c r="H42" i="27"/>
  <c r="I42" i="27"/>
  <c r="K44" i="27" l="1"/>
  <c r="K45" i="27" s="1"/>
</calcChain>
</file>

<file path=xl/sharedStrings.xml><?xml version="1.0" encoding="utf-8"?>
<sst xmlns="http://schemas.openxmlformats.org/spreadsheetml/2006/main" count="166" uniqueCount="100">
  <si>
    <t>Signature</t>
  </si>
  <si>
    <t>Date de l'offre</t>
  </si>
  <si>
    <t>TVA applicable</t>
  </si>
  <si>
    <t>Cachet de la société</t>
  </si>
  <si>
    <t xml:space="preserve">IDENTIFICATION DU CANDIDAT </t>
  </si>
  <si>
    <t xml:space="preserve">Raison Sociale : </t>
  </si>
  <si>
    <t xml:space="preserve">Adresse : </t>
  </si>
  <si>
    <t xml:space="preserve">Consultation suivie par : </t>
  </si>
  <si>
    <t xml:space="preserve">Téléphone : </t>
  </si>
  <si>
    <t>E-mail :</t>
  </si>
  <si>
    <t>Caractéristiques</t>
  </si>
  <si>
    <t>Montant éco-contribution</t>
  </si>
  <si>
    <t>Nom et qualité du signataire</t>
  </si>
  <si>
    <t>Intitulés des postes</t>
  </si>
  <si>
    <t>poste 1</t>
  </si>
  <si>
    <t>poste 2</t>
  </si>
  <si>
    <t>Prix TTC
(éco-contribution comprise)</t>
  </si>
  <si>
    <t>Référence</t>
  </si>
  <si>
    <t>Intitulé produit proposé (indiquer la marque)</t>
  </si>
  <si>
    <t>Enregistreurs sons et mixettes</t>
  </si>
  <si>
    <t>poste 1.1</t>
  </si>
  <si>
    <t>poste 1.2</t>
  </si>
  <si>
    <t>poste 2.2</t>
  </si>
  <si>
    <t>Prise de son</t>
  </si>
  <si>
    <t>poste 2.1</t>
  </si>
  <si>
    <t>Micro canon à directivité prononcée</t>
  </si>
  <si>
    <t>Le PU comprend la fourniture, l'emballage et la livraison</t>
  </si>
  <si>
    <t>Émetteur de poche audio HF numérique  </t>
  </si>
  <si>
    <t>Casque de monitoring de tournage</t>
  </si>
  <si>
    <t>Perche télescopique</t>
  </si>
  <si>
    <t>poste 2.3</t>
  </si>
  <si>
    <t>poste 2.4</t>
  </si>
  <si>
    <t>poste 2.5</t>
  </si>
  <si>
    <t>Récepteur audio HF numérique, portable, compatible émetteur ci-dessus</t>
  </si>
  <si>
    <t>Le candidat renseigne ses tarifs avec 2 décimales maximum après la virgule</t>
  </si>
  <si>
    <t>Bordereau de prix unitaires (BPU) - Marché n°2026DG06</t>
  </si>
  <si>
    <t>LOT 1 - ACQUISITION DE MATERIELS AUDIO ET VIDEO DE TOURNAGE</t>
  </si>
  <si>
    <t>Poste 3</t>
  </si>
  <si>
    <t>Poste 3.1</t>
  </si>
  <si>
    <t>Poste 3.2</t>
  </si>
  <si>
    <t>Poste 4</t>
  </si>
  <si>
    <t>Prise de vue caméra</t>
  </si>
  <si>
    <t>Poste 4.1</t>
  </si>
  <si>
    <t>Poste 4.2</t>
  </si>
  <si>
    <t>Batterie rechargeable pour caméra poste 4.1</t>
  </si>
  <si>
    <t>Poste 4.3</t>
  </si>
  <si>
    <t>Chargeur double pour batteries poste 4.2</t>
  </si>
  <si>
    <t>Poste 4.4</t>
  </si>
  <si>
    <t>Poste 4.5</t>
  </si>
  <si>
    <t>Poste 5</t>
  </si>
  <si>
    <t>Trépieds caméras</t>
  </si>
  <si>
    <t>Poste 5.1</t>
  </si>
  <si>
    <t>Trépied caméra branches longues</t>
  </si>
  <si>
    <t>Poste 6</t>
  </si>
  <si>
    <t>Monitoring</t>
  </si>
  <si>
    <t>Poste 6.1</t>
  </si>
  <si>
    <t>Poste 6.2</t>
  </si>
  <si>
    <t>Poste 7</t>
  </si>
  <si>
    <t>Eclairage</t>
  </si>
  <si>
    <t>Poste 7.1</t>
  </si>
  <si>
    <t>Poste 7.2</t>
  </si>
  <si>
    <t>Pied pour éclairage</t>
  </si>
  <si>
    <t>Poste 7.3</t>
  </si>
  <si>
    <t>Eclairage de type Minette LED</t>
  </si>
  <si>
    <t>Poste 8</t>
  </si>
  <si>
    <t>Régie vidéo</t>
  </si>
  <si>
    <t>Poste 8.1</t>
  </si>
  <si>
    <t>Mélangeur vidéo en direct 4K entrées SDI</t>
  </si>
  <si>
    <t>Poste 8.2</t>
  </si>
  <si>
    <t>Enregistreur vidéo H.264 ou ProRes</t>
  </si>
  <si>
    <t xml:space="preserve">Enregistreur / mixeur multipiste 20 pistes et sa housse </t>
  </si>
  <si>
    <t>Prise de vue appareil photo / vidéo hybride</t>
  </si>
  <si>
    <t>Kit de tournage appareil photo / vidéo de type hybride grand capteur</t>
  </si>
  <si>
    <t>Objectif zoom compact focale 24-105mm F4 stabilisé</t>
  </si>
  <si>
    <t>Kit de tournage caméra grand capteur</t>
  </si>
  <si>
    <t>Objectif zoom standard motorisé focale 28-135mm F4 stabilisé</t>
  </si>
  <si>
    <t>Carte mémoire SD de 128Go</t>
  </si>
  <si>
    <t>Enregistreur / écran 4K et ses accessoires</t>
  </si>
  <si>
    <t>Projecteur à LED avec monture Bowens</t>
  </si>
  <si>
    <t>Moniteur vidéo 9''</t>
  </si>
  <si>
    <t>Chargeur et batterie externe type Lithium-Ion compatibles avec l'enregistreur</t>
  </si>
  <si>
    <t>Prix unitaire HT 
(éco-contribution comprise)</t>
  </si>
  <si>
    <t>Détail Quantitatif Estimatif (DQE) - Marché n°2026DG06</t>
  </si>
  <si>
    <t>L'onglet DQE se complète automatiquement, aucune modification n'est autorisée</t>
  </si>
  <si>
    <t>Le TOTAL ESTIMATIF TTC est le montant qui sera retenu pour l'analyse financière</t>
  </si>
  <si>
    <t>Les quantités indiquées dans le présent DQE sont estimatives, d'autres prestations pourront êtres commandées</t>
  </si>
  <si>
    <t>Quantités estimatives année 1</t>
  </si>
  <si>
    <t>Quantités estimatives année 2</t>
  </si>
  <si>
    <t>Quantités estimatives année 3</t>
  </si>
  <si>
    <t>Quantités estimatives année 4</t>
  </si>
  <si>
    <t>Total HT année 1</t>
  </si>
  <si>
    <t>Total HT année 2</t>
  </si>
  <si>
    <t>Total HT année 3</t>
  </si>
  <si>
    <t>Total HT année 4</t>
  </si>
  <si>
    <t>Total HT</t>
  </si>
  <si>
    <t>TVA applicable :</t>
  </si>
  <si>
    <t xml:space="preserve">Total HT 
4 ans : </t>
  </si>
  <si>
    <t xml:space="preserve">Total TTC 
4 ans : </t>
  </si>
  <si>
    <t>Outre les prestations prévues au présent BPU, le Cned se réserve la possibilité de passer des commandes sur devis préalable</t>
  </si>
  <si>
    <t>Durée de la garantie constructeur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</si>
</sst>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34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24"/>
      <name val="Times New Roman"/>
      <family val="1"/>
    </font>
    <font>
      <b/>
      <sz val="20"/>
      <name val="Times New Roman"/>
      <family val="1"/>
    </font>
    <font>
      <b/>
      <sz val="10"/>
      <name val="Arial"/>
      <family val="2"/>
    </font>
    <font>
      <b/>
      <i/>
      <sz val="11"/>
      <name val="Times New Roman"/>
      <family val="1"/>
    </font>
    <font>
      <b/>
      <sz val="1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u/>
      <sz val="11"/>
      <name val="Arial"/>
      <family val="2"/>
    </font>
    <font>
      <sz val="11"/>
      <name val="Arial"/>
      <family val="2"/>
    </font>
    <font>
      <b/>
      <sz val="10"/>
      <color rgb="FFFF0000"/>
      <name val="Arial"/>
      <family val="2"/>
    </font>
    <font>
      <sz val="9"/>
      <color theme="1"/>
      <name val="Arial"/>
      <family val="2"/>
    </font>
    <font>
      <b/>
      <sz val="9"/>
      <name val="Arial"/>
      <family val="2"/>
    </font>
    <font>
      <sz val="18"/>
      <color rgb="FFFF0000"/>
      <name val="Calibri"/>
      <family val="2"/>
      <scheme val="minor"/>
    </font>
    <font>
      <b/>
      <sz val="12"/>
      <name val="Arial"/>
      <family val="2"/>
    </font>
    <font>
      <b/>
      <sz val="12"/>
      <color rgb="FFFF0000"/>
      <name val="Arial"/>
      <family val="2"/>
    </font>
    <font>
      <sz val="12"/>
      <color theme="3"/>
      <name val="Arial"/>
      <family val="2"/>
    </font>
    <font>
      <sz val="9"/>
      <name val="Arial"/>
      <family val="2"/>
    </font>
    <font>
      <sz val="10"/>
      <name val="Arial"/>
    </font>
    <font>
      <sz val="9"/>
      <color theme="3"/>
      <name val="Aptos"/>
      <family val="2"/>
    </font>
    <font>
      <sz val="8"/>
      <name val="Times New Roman"/>
      <family val="1"/>
    </font>
    <font>
      <sz val="9"/>
      <color indexed="8"/>
      <name val="Arial"/>
      <family val="2"/>
    </font>
    <font>
      <b/>
      <u val="singleAccounting"/>
      <sz val="10"/>
      <name val="Arial"/>
      <family val="2"/>
    </font>
    <font>
      <sz val="11"/>
      <name val="Calibri"/>
      <family val="2"/>
    </font>
    <font>
      <b/>
      <u/>
      <sz val="12"/>
      <name val="Calibri"/>
      <family val="2"/>
    </font>
    <font>
      <sz val="12"/>
      <name val="Calibri"/>
      <family val="2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2" fillId="0" borderId="0"/>
    <xf numFmtId="0" fontId="1" fillId="0" borderId="0"/>
    <xf numFmtId="0" fontId="14" fillId="0" borderId="0"/>
    <xf numFmtId="44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27">
    <xf numFmtId="0" fontId="0" fillId="0" borderId="0" xfId="0"/>
    <xf numFmtId="0" fontId="4" fillId="0" borderId="0" xfId="0" applyFont="1"/>
    <xf numFmtId="0" fontId="3" fillId="0" borderId="0" xfId="0" applyFont="1"/>
    <xf numFmtId="0" fontId="7" fillId="0" borderId="0" xfId="0" applyFont="1"/>
    <xf numFmtId="0" fontId="6" fillId="0" borderId="0" xfId="0" applyFont="1" applyAlignment="1">
      <alignment horizontal="center"/>
    </xf>
    <xf numFmtId="0" fontId="8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/>
    <xf numFmtId="0" fontId="5" fillId="0" borderId="0" xfId="0" applyFont="1" applyAlignment="1">
      <alignment horizontal="left" vertical="center" wrapText="1"/>
    </xf>
    <xf numFmtId="0" fontId="11" fillId="0" borderId="0" xfId="0" applyFont="1"/>
    <xf numFmtId="0" fontId="2" fillId="0" borderId="0" xfId="0" applyFont="1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Alignment="1">
      <alignment horizontal="center" vertical="center"/>
    </xf>
    <xf numFmtId="0" fontId="15" fillId="0" borderId="0" xfId="3" applyFont="1"/>
    <xf numFmtId="0" fontId="16" fillId="0" borderId="0" xfId="3" applyFont="1"/>
    <xf numFmtId="0" fontId="14" fillId="0" borderId="0" xfId="3"/>
    <xf numFmtId="0" fontId="14" fillId="0" borderId="0" xfId="3" applyAlignment="1">
      <alignment horizontal="left" vertical="center"/>
    </xf>
    <xf numFmtId="0" fontId="19" fillId="0" borderId="0" xfId="3" applyFont="1" applyAlignment="1">
      <alignment horizontal="left" vertical="center"/>
    </xf>
    <xf numFmtId="0" fontId="10" fillId="0" borderId="0" xfId="0" applyFont="1"/>
    <xf numFmtId="0" fontId="6" fillId="2" borderId="2" xfId="3" applyFont="1" applyFill="1" applyBorder="1" applyAlignment="1">
      <alignment horizontal="center" vertical="center" wrapText="1"/>
    </xf>
    <xf numFmtId="0" fontId="6" fillId="2" borderId="3" xfId="3" applyFont="1" applyFill="1" applyBorder="1" applyAlignment="1">
      <alignment horizontal="center" vertical="center" wrapText="1"/>
    </xf>
    <xf numFmtId="0" fontId="6" fillId="2" borderId="4" xfId="3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21" fillId="0" borderId="0" xfId="0" applyFont="1" applyAlignment="1">
      <alignment horizontal="left"/>
    </xf>
    <xf numFmtId="0" fontId="17" fillId="0" borderId="5" xfId="0" applyFont="1" applyBorder="1" applyAlignment="1">
      <alignment vertical="center" wrapText="1"/>
    </xf>
    <xf numFmtId="0" fontId="23" fillId="0" borderId="0" xfId="0" applyFont="1" applyAlignment="1">
      <alignment horizontal="left" vertical="center"/>
    </xf>
    <xf numFmtId="0" fontId="6" fillId="3" borderId="2" xfId="3" applyFont="1" applyFill="1" applyBorder="1" applyAlignment="1">
      <alignment horizontal="center" vertical="center" wrapText="1"/>
    </xf>
    <xf numFmtId="0" fontId="6" fillId="3" borderId="5" xfId="3" applyFont="1" applyFill="1" applyBorder="1" applyAlignment="1">
      <alignment horizontal="center" vertical="center" wrapText="1"/>
    </xf>
    <xf numFmtId="0" fontId="6" fillId="3" borderId="4" xfId="3" applyFont="1" applyFill="1" applyBorder="1" applyAlignment="1">
      <alignment horizontal="center" vertical="center" wrapText="1"/>
    </xf>
    <xf numFmtId="0" fontId="24" fillId="0" borderId="3" xfId="0" applyFont="1" applyBorder="1" applyAlignment="1">
      <alignment vertical="center" wrapText="1"/>
    </xf>
    <xf numFmtId="0" fontId="24" fillId="0" borderId="6" xfId="0" applyFont="1" applyBorder="1" applyAlignment="1">
      <alignment vertical="center" wrapText="1"/>
    </xf>
    <xf numFmtId="0" fontId="22" fillId="0" borderId="0" xfId="0" applyFont="1" applyAlignment="1">
      <alignment horizontal="left"/>
    </xf>
    <xf numFmtId="44" fontId="18" fillId="0" borderId="3" xfId="4" applyFont="1" applyBorder="1" applyAlignment="1">
      <alignment vertical="center" wrapText="1"/>
    </xf>
    <xf numFmtId="16" fontId="19" fillId="0" borderId="3" xfId="0" applyNumberFormat="1" applyFont="1" applyBorder="1" applyAlignment="1">
      <alignment vertical="center" wrapText="1"/>
    </xf>
    <xf numFmtId="0" fontId="24" fillId="0" borderId="6" xfId="0" applyFont="1" applyBorder="1" applyAlignment="1">
      <alignment horizontal="left" vertical="center" wrapText="1"/>
    </xf>
    <xf numFmtId="16" fontId="19" fillId="0" borderId="6" xfId="0" applyNumberFormat="1" applyFont="1" applyBorder="1" applyAlignment="1">
      <alignment vertical="center" wrapText="1"/>
    </xf>
    <xf numFmtId="0" fontId="26" fillId="0" borderId="0" xfId="0" applyFont="1" applyAlignment="1">
      <alignment vertical="top" wrapText="1"/>
    </xf>
    <xf numFmtId="0" fontId="27" fillId="0" borderId="0" xfId="0" applyFont="1" applyAlignment="1">
      <alignment vertical="center"/>
    </xf>
    <xf numFmtId="0" fontId="20" fillId="0" borderId="0" xfId="6" applyFont="1" applyAlignment="1">
      <alignment vertical="center"/>
    </xf>
    <xf numFmtId="0" fontId="8" fillId="0" borderId="0" xfId="6" applyFont="1"/>
    <xf numFmtId="0" fontId="2" fillId="0" borderId="0" xfId="6" applyAlignment="1">
      <alignment horizontal="center" vertical="center"/>
    </xf>
    <xf numFmtId="0" fontId="3" fillId="0" borderId="0" xfId="6" applyFont="1"/>
    <xf numFmtId="0" fontId="13" fillId="0" borderId="0" xfId="6" applyFont="1" applyAlignment="1">
      <alignment vertical="center"/>
    </xf>
    <xf numFmtId="0" fontId="15" fillId="0" borderId="0" xfId="7" applyFont="1"/>
    <xf numFmtId="0" fontId="3" fillId="0" borderId="0" xfId="6" applyFont="1" applyAlignment="1">
      <alignment horizontal="center" vertical="center"/>
    </xf>
    <xf numFmtId="0" fontId="16" fillId="0" borderId="0" xfId="7" applyFont="1"/>
    <xf numFmtId="0" fontId="10" fillId="0" borderId="0" xfId="6" applyFont="1" applyAlignment="1">
      <alignment horizontal="left" vertical="center" wrapText="1"/>
    </xf>
    <xf numFmtId="0" fontId="2" fillId="0" borderId="0" xfId="6" applyAlignment="1">
      <alignment horizontal="left" vertical="center" wrapText="1"/>
    </xf>
    <xf numFmtId="0" fontId="2" fillId="0" borderId="0" xfId="6" applyAlignment="1">
      <alignment horizontal="left" vertical="center"/>
    </xf>
    <xf numFmtId="0" fontId="23" fillId="0" borderId="0" xfId="6" applyFont="1" applyAlignment="1">
      <alignment horizontal="left" vertical="center"/>
    </xf>
    <xf numFmtId="0" fontId="7" fillId="0" borderId="0" xfId="6" applyFont="1"/>
    <xf numFmtId="0" fontId="22" fillId="0" borderId="0" xfId="6" applyFont="1" applyAlignment="1">
      <alignment vertical="center"/>
    </xf>
    <xf numFmtId="0" fontId="6" fillId="2" borderId="2" xfId="7" applyFont="1" applyFill="1" applyBorder="1" applyAlignment="1">
      <alignment horizontal="center" vertical="center" wrapText="1"/>
    </xf>
    <xf numFmtId="0" fontId="6" fillId="2" borderId="3" xfId="7" applyFont="1" applyFill="1" applyBorder="1" applyAlignment="1">
      <alignment horizontal="center" vertical="center" wrapText="1"/>
    </xf>
    <xf numFmtId="0" fontId="6" fillId="2" borderId="4" xfId="7" applyFont="1" applyFill="1" applyBorder="1" applyAlignment="1">
      <alignment horizontal="center" vertical="center" wrapText="1"/>
    </xf>
    <xf numFmtId="0" fontId="6" fillId="2" borderId="8" xfId="7" applyFont="1" applyFill="1" applyBorder="1" applyAlignment="1">
      <alignment horizontal="center" vertical="center" wrapText="1"/>
    </xf>
    <xf numFmtId="0" fontId="6" fillId="2" borderId="9" xfId="7" applyFont="1" applyFill="1" applyBorder="1" applyAlignment="1">
      <alignment horizontal="center" vertical="center" wrapText="1"/>
    </xf>
    <xf numFmtId="0" fontId="6" fillId="2" borderId="10" xfId="7" applyFont="1" applyFill="1" applyBorder="1" applyAlignment="1">
      <alignment horizontal="center" vertical="center" wrapText="1"/>
    </xf>
    <xf numFmtId="0" fontId="6" fillId="3" borderId="2" xfId="7" applyFont="1" applyFill="1" applyBorder="1" applyAlignment="1">
      <alignment horizontal="center" vertical="center" wrapText="1"/>
    </xf>
    <xf numFmtId="0" fontId="6" fillId="3" borderId="5" xfId="7" applyFont="1" applyFill="1" applyBorder="1" applyAlignment="1">
      <alignment horizontal="center" vertical="center" wrapText="1"/>
    </xf>
    <xf numFmtId="0" fontId="6" fillId="3" borderId="4" xfId="7" applyFont="1" applyFill="1" applyBorder="1" applyAlignment="1">
      <alignment horizontal="center" vertical="center" wrapText="1"/>
    </xf>
    <xf numFmtId="16" fontId="19" fillId="0" borderId="3" xfId="6" applyNumberFormat="1" applyFont="1" applyBorder="1" applyAlignment="1">
      <alignment vertical="center" wrapText="1"/>
    </xf>
    <xf numFmtId="0" fontId="24" fillId="0" borderId="3" xfId="6" applyFont="1" applyBorder="1" applyAlignment="1">
      <alignment vertical="center" wrapText="1"/>
    </xf>
    <xf numFmtId="44" fontId="18" fillId="0" borderId="11" xfId="8" applyFont="1" applyBorder="1" applyAlignment="1">
      <alignment vertical="center" wrapText="1"/>
    </xf>
    <xf numFmtId="44" fontId="18" fillId="0" borderId="3" xfId="8" applyFont="1" applyBorder="1" applyAlignment="1">
      <alignment vertical="center" wrapText="1"/>
    </xf>
    <xf numFmtId="44" fontId="6" fillId="3" borderId="15" xfId="8" applyFont="1" applyFill="1" applyBorder="1" applyAlignment="1">
      <alignment horizontal="center" vertical="center" wrapText="1"/>
    </xf>
    <xf numFmtId="0" fontId="24" fillId="0" borderId="6" xfId="6" applyFont="1" applyBorder="1" applyAlignment="1">
      <alignment vertical="center" wrapText="1"/>
    </xf>
    <xf numFmtId="44" fontId="18" fillId="0" borderId="12" xfId="8" applyFont="1" applyBorder="1" applyAlignment="1">
      <alignment vertical="center" wrapText="1"/>
    </xf>
    <xf numFmtId="44" fontId="18" fillId="0" borderId="6" xfId="8" applyFont="1" applyBorder="1" applyAlignment="1">
      <alignment vertical="center" wrapText="1"/>
    </xf>
    <xf numFmtId="0" fontId="24" fillId="0" borderId="6" xfId="6" applyFont="1" applyBorder="1" applyAlignment="1">
      <alignment horizontal="left" vertical="center" wrapText="1"/>
    </xf>
    <xf numFmtId="0" fontId="19" fillId="3" borderId="15" xfId="7" applyFont="1" applyFill="1" applyBorder="1" applyAlignment="1">
      <alignment horizontal="center" vertical="center" wrapText="1"/>
    </xf>
    <xf numFmtId="44" fontId="6" fillId="3" borderId="7" xfId="8" applyFont="1" applyFill="1" applyBorder="1" applyAlignment="1">
      <alignment horizontal="center" vertical="center" wrapText="1"/>
    </xf>
    <xf numFmtId="44" fontId="24" fillId="0" borderId="11" xfId="8" applyFont="1" applyBorder="1" applyAlignment="1">
      <alignment vertical="center" wrapText="1"/>
    </xf>
    <xf numFmtId="44" fontId="24" fillId="0" borderId="3" xfId="8" applyFont="1" applyBorder="1" applyAlignment="1">
      <alignment vertical="center" wrapText="1"/>
    </xf>
    <xf numFmtId="16" fontId="19" fillId="0" borderId="6" xfId="6" applyNumberFormat="1" applyFont="1" applyBorder="1" applyAlignment="1">
      <alignment vertical="center" wrapText="1"/>
    </xf>
    <xf numFmtId="44" fontId="24" fillId="0" borderId="12" xfId="8" applyFont="1" applyBorder="1" applyAlignment="1">
      <alignment vertical="center" wrapText="1"/>
    </xf>
    <xf numFmtId="44" fontId="24" fillId="0" borderId="6" xfId="8" applyFont="1" applyBorder="1" applyAlignment="1">
      <alignment vertical="center" wrapText="1"/>
    </xf>
    <xf numFmtId="0" fontId="17" fillId="0" borderId="5" xfId="6" applyFont="1" applyBorder="1" applyAlignment="1">
      <alignment vertical="center" wrapText="1"/>
    </xf>
    <xf numFmtId="44" fontId="29" fillId="0" borderId="5" xfId="8" applyFont="1" applyBorder="1" applyAlignment="1">
      <alignment vertical="center" wrapText="1"/>
    </xf>
    <xf numFmtId="0" fontId="30" fillId="0" borderId="0" xfId="6" applyFont="1" applyAlignment="1">
      <alignment vertical="center"/>
    </xf>
    <xf numFmtId="0" fontId="31" fillId="0" borderId="0" xfId="6" applyFont="1"/>
    <xf numFmtId="0" fontId="32" fillId="0" borderId="0" xfId="6" applyFont="1" applyAlignment="1">
      <alignment vertical="center"/>
    </xf>
    <xf numFmtId="0" fontId="10" fillId="0" borderId="0" xfId="6" applyFont="1" applyAlignment="1">
      <alignment horizontal="center" vertical="center"/>
    </xf>
    <xf numFmtId="164" fontId="31" fillId="0" borderId="0" xfId="6" applyNumberFormat="1" applyFont="1"/>
    <xf numFmtId="0" fontId="31" fillId="0" borderId="0" xfId="6" applyFont="1" applyAlignment="1">
      <alignment vertical="center"/>
    </xf>
    <xf numFmtId="164" fontId="31" fillId="0" borderId="0" xfId="6" applyNumberFormat="1" applyFont="1" applyAlignment="1">
      <alignment vertical="center"/>
    </xf>
    <xf numFmtId="0" fontId="2" fillId="0" borderId="0" xfId="7"/>
    <xf numFmtId="0" fontId="2" fillId="0" borderId="0" xfId="7" applyAlignment="1">
      <alignment horizontal="left" vertical="center"/>
    </xf>
    <xf numFmtId="0" fontId="19" fillId="0" borderId="0" xfId="7" applyFont="1" applyAlignment="1">
      <alignment horizontal="left" vertical="center"/>
    </xf>
    <xf numFmtId="0" fontId="6" fillId="0" borderId="0" xfId="6" applyFont="1" applyAlignment="1">
      <alignment horizontal="center"/>
    </xf>
    <xf numFmtId="0" fontId="3" fillId="0" borderId="0" xfId="6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8" fillId="4" borderId="3" xfId="0" applyFont="1" applyFill="1" applyBorder="1" applyAlignment="1">
      <alignment vertical="center" wrapText="1"/>
    </xf>
    <xf numFmtId="44" fontId="18" fillId="4" borderId="3" xfId="4" applyFont="1" applyFill="1" applyBorder="1" applyAlignment="1">
      <alignment vertical="center" wrapText="1"/>
    </xf>
    <xf numFmtId="0" fontId="24" fillId="4" borderId="3" xfId="0" applyFont="1" applyFill="1" applyBorder="1" applyAlignment="1">
      <alignment vertical="center" wrapText="1"/>
    </xf>
    <xf numFmtId="44" fontId="24" fillId="4" borderId="3" xfId="4" applyFont="1" applyFill="1" applyBorder="1" applyAlignment="1">
      <alignment vertical="center" wrapText="1"/>
    </xf>
    <xf numFmtId="0" fontId="24" fillId="4" borderId="6" xfId="0" applyFont="1" applyFill="1" applyBorder="1" applyAlignment="1">
      <alignment vertical="center" wrapText="1"/>
    </xf>
    <xf numFmtId="44" fontId="24" fillId="4" borderId="6" xfId="4" applyFont="1" applyFill="1" applyBorder="1" applyAlignment="1">
      <alignment vertical="center" wrapText="1"/>
    </xf>
    <xf numFmtId="10" fontId="2" fillId="4" borderId="1" xfId="0" applyNumberFormat="1" applyFont="1" applyFill="1" applyBorder="1" applyAlignment="1">
      <alignment vertical="center"/>
    </xf>
    <xf numFmtId="44" fontId="18" fillId="4" borderId="11" xfId="8" applyFont="1" applyFill="1" applyBorder="1" applyAlignment="1">
      <alignment vertical="center" wrapText="1"/>
    </xf>
    <xf numFmtId="44" fontId="18" fillId="4" borderId="6" xfId="8" applyFont="1" applyFill="1" applyBorder="1" applyAlignment="1">
      <alignment vertical="center" wrapText="1"/>
    </xf>
    <xf numFmtId="9" fontId="33" fillId="4" borderId="6" xfId="5" applyFont="1" applyFill="1" applyBorder="1" applyAlignment="1">
      <alignment vertical="center" wrapText="1"/>
    </xf>
    <xf numFmtId="3" fontId="28" fillId="5" borderId="11" xfId="6" applyNumberFormat="1" applyFont="1" applyFill="1" applyBorder="1" applyAlignment="1">
      <alignment horizontal="center" vertical="center"/>
    </xf>
    <xf numFmtId="3" fontId="28" fillId="5" borderId="9" xfId="6" applyNumberFormat="1" applyFont="1" applyFill="1" applyBorder="1" applyAlignment="1">
      <alignment horizontal="center" vertical="center"/>
    </xf>
    <xf numFmtId="3" fontId="28" fillId="5" borderId="10" xfId="6" applyNumberFormat="1" applyFont="1" applyFill="1" applyBorder="1" applyAlignment="1">
      <alignment horizontal="center" vertical="center"/>
    </xf>
    <xf numFmtId="3" fontId="28" fillId="5" borderId="12" xfId="6" applyNumberFormat="1" applyFont="1" applyFill="1" applyBorder="1" applyAlignment="1">
      <alignment horizontal="center" vertical="center"/>
    </xf>
    <xf numFmtId="3" fontId="28" fillId="5" borderId="13" xfId="6" applyNumberFormat="1" applyFont="1" applyFill="1" applyBorder="1" applyAlignment="1">
      <alignment horizontal="center" vertical="center"/>
    </xf>
    <xf numFmtId="3" fontId="28" fillId="5" borderId="14" xfId="6" applyNumberFormat="1" applyFont="1" applyFill="1" applyBorder="1" applyAlignment="1">
      <alignment horizontal="center" vertical="center"/>
    </xf>
    <xf numFmtId="3" fontId="24" fillId="5" borderId="11" xfId="6" applyNumberFormat="1" applyFont="1" applyFill="1" applyBorder="1" applyAlignment="1">
      <alignment horizontal="center" vertical="center"/>
    </xf>
    <xf numFmtId="3" fontId="24" fillId="5" borderId="9" xfId="6" applyNumberFormat="1" applyFont="1" applyFill="1" applyBorder="1" applyAlignment="1">
      <alignment horizontal="center" vertical="center"/>
    </xf>
    <xf numFmtId="3" fontId="24" fillId="5" borderId="10" xfId="6" applyNumberFormat="1" applyFont="1" applyFill="1" applyBorder="1" applyAlignment="1">
      <alignment horizontal="center" vertical="center"/>
    </xf>
    <xf numFmtId="3" fontId="24" fillId="5" borderId="12" xfId="6" applyNumberFormat="1" applyFont="1" applyFill="1" applyBorder="1" applyAlignment="1">
      <alignment horizontal="center" vertical="center"/>
    </xf>
    <xf numFmtId="3" fontId="24" fillId="5" borderId="13" xfId="6" applyNumberFormat="1" applyFont="1" applyFill="1" applyBorder="1" applyAlignment="1">
      <alignment horizontal="center" vertical="center"/>
    </xf>
    <xf numFmtId="3" fontId="24" fillId="5" borderId="14" xfId="6" applyNumberFormat="1" applyFont="1" applyFill="1" applyBorder="1" applyAlignment="1">
      <alignment horizontal="center" vertical="center"/>
    </xf>
    <xf numFmtId="3" fontId="24" fillId="5" borderId="4" xfId="6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12" fillId="0" borderId="0" xfId="1" applyFont="1" applyAlignment="1">
      <alignment horizontal="center" vertical="center"/>
    </xf>
    <xf numFmtId="14" fontId="2" fillId="4" borderId="1" xfId="0" applyNumberFormat="1" applyFont="1" applyFill="1" applyBorder="1" applyAlignment="1">
      <alignment horizontal="center" vertical="center"/>
    </xf>
  </cellXfs>
  <cellStyles count="10">
    <cellStyle name="Monétaire" xfId="4" builtinId="4"/>
    <cellStyle name="Monétaire 2" xfId="8" xr:uid="{BA541AB8-4FAB-43CB-B92C-1D4DED5435A3}"/>
    <cellStyle name="Normal" xfId="0" builtinId="0"/>
    <cellStyle name="Normal 2" xfId="3" xr:uid="{00000000-0005-0000-0000-000001000000}"/>
    <cellStyle name="Normal 2 2" xfId="7" xr:uid="{BA397B6C-4ADA-46D3-8DB4-EB23C4C55D29}"/>
    <cellStyle name="Normal 3" xfId="2" xr:uid="{00000000-0005-0000-0000-000002000000}"/>
    <cellStyle name="Normal 4" xfId="6" xr:uid="{BEEF87B6-3A06-4E7A-B8FA-9C7E04422EB3}"/>
    <cellStyle name="Normal_LISTIMP2001" xfId="1" xr:uid="{00000000-0005-0000-0000-000003000000}"/>
    <cellStyle name="Pourcentage" xfId="5" builtinId="5"/>
    <cellStyle name="Pourcentage 2" xfId="9" xr:uid="{343A72A3-F5CE-4FF7-935C-80EEBCE6F39F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10160</xdr:colOff>
      <xdr:row>0</xdr:row>
      <xdr:rowOff>20320</xdr:rowOff>
    </xdr:from>
    <xdr:to>
      <xdr:col>0</xdr:col>
      <xdr:colOff>1164590</xdr:colOff>
      <xdr:row>2</xdr:row>
      <xdr:rowOff>214630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595B617-14F0-480D-9E4D-CC5296CF7A39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60" y="20320"/>
          <a:ext cx="1165860" cy="720090"/>
        </a:xfrm>
        <a:prstGeom prst="rect">
          <a:avLst/>
        </a:prstGeom>
        <a:noFill/>
        <a:ln w="6350">
          <a:noFill/>
        </a:ln>
        <a:effec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10160</xdr:colOff>
      <xdr:row>0</xdr:row>
      <xdr:rowOff>20320</xdr:rowOff>
    </xdr:from>
    <xdr:to>
      <xdr:col>0</xdr:col>
      <xdr:colOff>1167130</xdr:colOff>
      <xdr:row>2</xdr:row>
      <xdr:rowOff>210820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D08391F-27F7-47AB-831F-6F889D041F8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60" y="20320"/>
          <a:ext cx="1158240" cy="731520"/>
        </a:xfrm>
        <a:prstGeom prst="rect">
          <a:avLst/>
        </a:prstGeom>
        <a:noFill/>
        <a:ln w="6350">
          <a:noFill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60"/>
  <sheetViews>
    <sheetView tabSelected="1" zoomScaleNormal="100" zoomScaleSheetLayoutView="100" workbookViewId="0">
      <selection activeCell="B7" sqref="B7"/>
    </sheetView>
  </sheetViews>
  <sheetFormatPr baseColWidth="10" defaultColWidth="11.44140625" defaultRowHeight="10.199999999999999" x14ac:dyDescent="0.2"/>
  <cols>
    <col min="1" max="1" width="22.44140625" style="4" customWidth="1"/>
    <col min="2" max="2" width="58.44140625" style="4" customWidth="1"/>
    <col min="3" max="3" width="20.6640625" style="2" bestFit="1" customWidth="1"/>
    <col min="4" max="4" width="22.44140625" style="2" customWidth="1"/>
    <col min="5" max="5" width="15" style="2" bestFit="1" customWidth="1"/>
    <col min="6" max="6" width="14.5546875" style="2" customWidth="1"/>
    <col min="7" max="8" width="20.33203125" style="2" customWidth="1"/>
    <col min="9" max="9" width="13.5546875" style="7" customWidth="1"/>
    <col min="10" max="13" width="13.5546875" style="2" customWidth="1"/>
    <col min="14" max="16384" width="11.44140625" style="2"/>
  </cols>
  <sheetData>
    <row r="1" spans="1:16" s="5" customFormat="1" ht="30.6" x14ac:dyDescent="0.55000000000000004">
      <c r="A1" s="125" t="s">
        <v>35</v>
      </c>
      <c r="B1" s="125"/>
      <c r="C1" s="125"/>
      <c r="D1" s="125"/>
      <c r="E1" s="125"/>
      <c r="F1" s="125"/>
      <c r="G1" s="125"/>
      <c r="H1" s="125"/>
      <c r="I1" s="27"/>
      <c r="J1" s="27"/>
      <c r="K1" s="27"/>
      <c r="L1" s="27"/>
      <c r="M1" s="27"/>
      <c r="N1" s="27"/>
      <c r="O1" s="27"/>
      <c r="P1" s="27"/>
    </row>
    <row r="2" spans="1:16" ht="12" customHeight="1" x14ac:dyDescent="0.2">
      <c r="A2" s="9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</row>
    <row r="3" spans="1:16" ht="38.700000000000003" customHeight="1" x14ac:dyDescent="0.2">
      <c r="A3" s="125" t="s">
        <v>36</v>
      </c>
      <c r="B3" s="125"/>
      <c r="C3" s="125"/>
      <c r="D3" s="125"/>
      <c r="E3" s="125"/>
      <c r="F3" s="125"/>
      <c r="G3" s="125"/>
      <c r="H3" s="125"/>
      <c r="I3" s="28"/>
      <c r="J3" s="28"/>
      <c r="K3" s="28"/>
      <c r="L3" s="28"/>
      <c r="M3" s="28"/>
    </row>
    <row r="4" spans="1:16" s="6" customFormat="1" ht="13.8" x14ac:dyDescent="0.25">
      <c r="A4" s="18" t="s">
        <v>4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</row>
    <row r="5" spans="1:16" s="6" customFormat="1" ht="16.95" customHeight="1" x14ac:dyDescent="0.25">
      <c r="A5" s="19" t="s">
        <v>5</v>
      </c>
      <c r="B5" s="97"/>
      <c r="C5" s="8"/>
      <c r="D5" s="42"/>
      <c r="E5" s="42"/>
      <c r="F5" s="42"/>
      <c r="G5" s="42"/>
      <c r="H5" s="8"/>
      <c r="I5" s="8"/>
      <c r="J5" s="8"/>
      <c r="K5" s="8"/>
      <c r="L5" s="8"/>
      <c r="M5" s="8"/>
    </row>
    <row r="6" spans="1:16" s="6" customFormat="1" ht="16.95" customHeight="1" x14ac:dyDescent="0.25">
      <c r="A6" s="19" t="s">
        <v>6</v>
      </c>
      <c r="B6" s="98"/>
      <c r="C6" s="8"/>
      <c r="D6" s="42"/>
      <c r="E6" s="42"/>
      <c r="F6" s="42"/>
      <c r="G6" s="42"/>
      <c r="H6" s="8"/>
      <c r="I6" s="8"/>
      <c r="J6" s="8"/>
      <c r="K6" s="8"/>
      <c r="L6" s="8"/>
      <c r="M6" s="8"/>
    </row>
    <row r="7" spans="1:16" s="6" customFormat="1" ht="16.95" customHeight="1" x14ac:dyDescent="0.25">
      <c r="A7" s="19" t="s">
        <v>7</v>
      </c>
      <c r="B7" s="98"/>
      <c r="C7" s="8"/>
      <c r="D7" s="42"/>
      <c r="E7" s="42"/>
      <c r="F7" s="42"/>
      <c r="G7" s="42"/>
      <c r="H7" s="8"/>
      <c r="I7" s="8"/>
      <c r="J7" s="8"/>
      <c r="K7" s="8"/>
      <c r="L7" s="8"/>
      <c r="M7" s="8"/>
    </row>
    <row r="8" spans="1:16" s="6" customFormat="1" ht="16.95" customHeight="1" x14ac:dyDescent="0.25">
      <c r="A8" s="19" t="s">
        <v>8</v>
      </c>
      <c r="B8" s="98"/>
      <c r="C8" s="8"/>
      <c r="D8" s="42"/>
      <c r="E8" s="42"/>
      <c r="F8" s="42"/>
      <c r="G8" s="42"/>
      <c r="H8" s="8"/>
      <c r="I8" s="8"/>
      <c r="J8" s="8"/>
      <c r="K8" s="8"/>
      <c r="L8" s="8"/>
      <c r="M8" s="8"/>
    </row>
    <row r="9" spans="1:16" s="6" customFormat="1" ht="16.95" customHeight="1" x14ac:dyDescent="0.25">
      <c r="A9" s="19" t="s">
        <v>9</v>
      </c>
      <c r="B9" s="98"/>
      <c r="C9" s="8"/>
      <c r="D9" s="42"/>
      <c r="E9" s="42"/>
      <c r="F9" s="42"/>
      <c r="G9" s="42"/>
      <c r="H9" s="8"/>
      <c r="I9" s="8"/>
      <c r="J9" s="8"/>
      <c r="K9" s="8"/>
      <c r="L9" s="8"/>
      <c r="M9" s="8"/>
    </row>
    <row r="10" spans="1:16" s="3" customFormat="1" ht="12.75" customHeight="1" x14ac:dyDescent="0.2">
      <c r="A10" s="10"/>
      <c r="B10" s="13"/>
      <c r="D10" s="31"/>
      <c r="E10" s="11"/>
      <c r="F10" s="11"/>
      <c r="G10" s="11"/>
      <c r="H10" s="11"/>
      <c r="I10" s="8"/>
      <c r="J10" s="8"/>
      <c r="K10" s="8"/>
      <c r="L10" s="8"/>
      <c r="M10" s="8"/>
    </row>
    <row r="11" spans="1:16" s="3" customFormat="1" ht="15.6" x14ac:dyDescent="0.3">
      <c r="A11" s="29" t="s">
        <v>26</v>
      </c>
      <c r="B11" s="13"/>
      <c r="D11" s="11"/>
      <c r="E11" s="11"/>
      <c r="F11" s="11"/>
      <c r="G11" s="11"/>
      <c r="H11" s="11"/>
      <c r="I11" s="8"/>
      <c r="J11" s="8"/>
      <c r="K11" s="8"/>
      <c r="L11" s="8"/>
      <c r="M11" s="8"/>
    </row>
    <row r="12" spans="1:16" s="3" customFormat="1" ht="15.6" x14ac:dyDescent="0.3">
      <c r="A12" s="37" t="s">
        <v>34</v>
      </c>
      <c r="B12" s="13"/>
      <c r="C12" s="43"/>
      <c r="D12" s="11"/>
      <c r="E12" s="11"/>
      <c r="F12" s="11"/>
      <c r="G12" s="11"/>
      <c r="H12" s="11"/>
      <c r="I12" s="8"/>
      <c r="J12" s="8"/>
      <c r="K12" s="8"/>
      <c r="L12" s="8"/>
      <c r="M12" s="8"/>
    </row>
    <row r="13" spans="1:16" s="3" customFormat="1" ht="15.6" x14ac:dyDescent="0.3">
      <c r="A13" s="37" t="s">
        <v>98</v>
      </c>
      <c r="B13" s="13"/>
      <c r="C13" s="43"/>
      <c r="D13" s="11"/>
      <c r="E13" s="11"/>
      <c r="F13" s="11"/>
      <c r="G13" s="11"/>
      <c r="H13" s="11"/>
      <c r="I13" s="8"/>
      <c r="J13" s="8"/>
      <c r="K13" s="8"/>
      <c r="L13" s="8"/>
      <c r="M13" s="8"/>
    </row>
    <row r="14" spans="1:16" s="3" customFormat="1" ht="12.75" customHeight="1" thickBot="1" x14ac:dyDescent="0.25">
      <c r="A14" s="10"/>
      <c r="B14" s="13"/>
      <c r="C14" s="11"/>
      <c r="D14" s="11"/>
      <c r="E14" s="11"/>
      <c r="F14" s="11"/>
      <c r="G14" s="11"/>
      <c r="H14" s="11"/>
      <c r="I14" s="8"/>
      <c r="J14" s="8"/>
      <c r="K14" s="8"/>
      <c r="L14" s="8"/>
      <c r="M14" s="8"/>
    </row>
    <row r="15" spans="1:16" ht="42.75" customHeight="1" thickBot="1" x14ac:dyDescent="0.25">
      <c r="A15" s="24" t="s">
        <v>13</v>
      </c>
      <c r="B15" s="25" t="s">
        <v>10</v>
      </c>
      <c r="C15" s="25" t="s">
        <v>18</v>
      </c>
      <c r="D15" s="25" t="s">
        <v>17</v>
      </c>
      <c r="E15" s="25" t="s">
        <v>99</v>
      </c>
      <c r="F15" s="25" t="s">
        <v>11</v>
      </c>
      <c r="G15" s="26" t="s">
        <v>81</v>
      </c>
      <c r="H15" s="25" t="s">
        <v>16</v>
      </c>
      <c r="I15" s="8"/>
      <c r="J15" s="8"/>
      <c r="K15" s="8"/>
      <c r="L15" s="8"/>
      <c r="M15" s="8"/>
    </row>
    <row r="16" spans="1:16" ht="30" customHeight="1" thickBot="1" x14ac:dyDescent="0.25">
      <c r="A16" s="32" t="s">
        <v>14</v>
      </c>
      <c r="B16" s="33" t="s">
        <v>19</v>
      </c>
      <c r="C16" s="33"/>
      <c r="D16" s="33"/>
      <c r="E16" s="33"/>
      <c r="F16" s="33"/>
      <c r="G16" s="33"/>
      <c r="H16" s="34"/>
      <c r="I16" s="8"/>
      <c r="J16" s="8"/>
      <c r="K16" s="8"/>
      <c r="L16" s="8"/>
      <c r="M16" s="8"/>
    </row>
    <row r="17" spans="1:13" ht="13.8" thickBot="1" x14ac:dyDescent="0.25">
      <c r="A17" s="39" t="s">
        <v>20</v>
      </c>
      <c r="B17" s="35" t="s">
        <v>70</v>
      </c>
      <c r="C17" s="99"/>
      <c r="D17" s="99"/>
      <c r="E17" s="99"/>
      <c r="F17" s="100"/>
      <c r="G17" s="100"/>
      <c r="H17" s="38">
        <f>G17+G17*$D$47</f>
        <v>0</v>
      </c>
      <c r="I17" s="8"/>
      <c r="J17" s="8"/>
      <c r="K17" s="8"/>
      <c r="L17" s="8"/>
      <c r="M17" s="8"/>
    </row>
    <row r="18" spans="1:13" ht="13.8" thickBot="1" x14ac:dyDescent="0.25">
      <c r="A18" s="39" t="s">
        <v>21</v>
      </c>
      <c r="B18" s="35" t="s">
        <v>80</v>
      </c>
      <c r="C18" s="99"/>
      <c r="D18" s="99"/>
      <c r="E18" s="99"/>
      <c r="F18" s="100"/>
      <c r="G18" s="100"/>
      <c r="H18" s="38">
        <f>G18+G18*$D$47</f>
        <v>0</v>
      </c>
      <c r="I18" s="8"/>
      <c r="J18" s="8"/>
      <c r="K18" s="8"/>
      <c r="L18" s="8"/>
      <c r="M18" s="8"/>
    </row>
    <row r="19" spans="1:13" ht="30" customHeight="1" thickBot="1" x14ac:dyDescent="0.25">
      <c r="A19" s="32" t="s">
        <v>15</v>
      </c>
      <c r="B19" s="33" t="s">
        <v>23</v>
      </c>
      <c r="C19" s="33"/>
      <c r="D19" s="33"/>
      <c r="E19" s="33"/>
      <c r="F19" s="33"/>
      <c r="G19" s="33"/>
      <c r="H19" s="34"/>
      <c r="I19" s="8"/>
      <c r="J19" s="8"/>
      <c r="K19" s="8"/>
      <c r="L19" s="8"/>
      <c r="M19" s="8"/>
    </row>
    <row r="20" spans="1:13" ht="13.8" thickBot="1" x14ac:dyDescent="0.25">
      <c r="A20" s="39" t="s">
        <v>24</v>
      </c>
      <c r="B20" s="35" t="s">
        <v>25</v>
      </c>
      <c r="C20" s="99"/>
      <c r="D20" s="99"/>
      <c r="E20" s="99"/>
      <c r="F20" s="100"/>
      <c r="G20" s="100"/>
      <c r="H20" s="38">
        <f>G20+G20*$D$47</f>
        <v>0</v>
      </c>
      <c r="I20" s="8"/>
      <c r="J20" s="8"/>
      <c r="K20" s="8"/>
      <c r="L20" s="8"/>
      <c r="M20" s="8"/>
    </row>
    <row r="21" spans="1:13" ht="13.8" thickBot="1" x14ac:dyDescent="0.25">
      <c r="A21" s="39" t="s">
        <v>22</v>
      </c>
      <c r="B21" s="35" t="s">
        <v>27</v>
      </c>
      <c r="C21" s="99"/>
      <c r="D21" s="99"/>
      <c r="E21" s="99"/>
      <c r="F21" s="100"/>
      <c r="G21" s="100"/>
      <c r="H21" s="38">
        <f>G21+G21*$D$47</f>
        <v>0</v>
      </c>
      <c r="I21" s="8"/>
      <c r="J21" s="8"/>
      <c r="K21" s="8"/>
      <c r="L21" s="8"/>
      <c r="M21" s="8"/>
    </row>
    <row r="22" spans="1:13" ht="13.8" thickBot="1" x14ac:dyDescent="0.25">
      <c r="A22" s="39" t="s">
        <v>30</v>
      </c>
      <c r="B22" s="35" t="s">
        <v>33</v>
      </c>
      <c r="C22" s="99"/>
      <c r="D22" s="99"/>
      <c r="E22" s="99"/>
      <c r="F22" s="100"/>
      <c r="G22" s="100"/>
      <c r="H22" s="38">
        <f>G22+G22*$D$47</f>
        <v>0</v>
      </c>
      <c r="I22" s="8"/>
      <c r="J22" s="8"/>
      <c r="K22" s="8"/>
      <c r="L22" s="8"/>
      <c r="M22" s="8"/>
    </row>
    <row r="23" spans="1:13" ht="13.8" thickBot="1" x14ac:dyDescent="0.25">
      <c r="A23" s="39" t="s">
        <v>31</v>
      </c>
      <c r="B23" s="35" t="s">
        <v>29</v>
      </c>
      <c r="C23" s="99"/>
      <c r="D23" s="99"/>
      <c r="E23" s="99"/>
      <c r="F23" s="100"/>
      <c r="G23" s="100"/>
      <c r="H23" s="38">
        <f>G23+G23*$D$47</f>
        <v>0</v>
      </c>
      <c r="I23" s="8"/>
      <c r="J23" s="8"/>
      <c r="K23" s="8"/>
      <c r="L23" s="8"/>
      <c r="M23" s="8"/>
    </row>
    <row r="24" spans="1:13" ht="13.8" thickBot="1" x14ac:dyDescent="0.25">
      <c r="A24" s="39" t="s">
        <v>32</v>
      </c>
      <c r="B24" s="36" t="s">
        <v>28</v>
      </c>
      <c r="C24" s="99"/>
      <c r="D24" s="99"/>
      <c r="E24" s="99"/>
      <c r="F24" s="100"/>
      <c r="G24" s="100"/>
      <c r="H24" s="38">
        <f>G24+G24*$D$47</f>
        <v>0</v>
      </c>
      <c r="I24" s="8"/>
      <c r="J24" s="8"/>
      <c r="K24" s="8"/>
      <c r="L24" s="8"/>
      <c r="M24" s="8"/>
    </row>
    <row r="25" spans="1:13" ht="30" customHeight="1" thickBot="1" x14ac:dyDescent="0.25">
      <c r="A25" s="32" t="s">
        <v>37</v>
      </c>
      <c r="B25" s="33" t="s">
        <v>71</v>
      </c>
      <c r="C25" s="33"/>
      <c r="D25" s="33"/>
      <c r="E25" s="33"/>
      <c r="F25" s="33"/>
      <c r="G25" s="33"/>
      <c r="H25" s="34"/>
      <c r="I25" s="8"/>
      <c r="J25" s="8"/>
      <c r="K25" s="8"/>
      <c r="L25" s="8"/>
      <c r="M25" s="8"/>
    </row>
    <row r="26" spans="1:13" ht="13.8" thickBot="1" x14ac:dyDescent="0.25">
      <c r="A26" s="39" t="s">
        <v>38</v>
      </c>
      <c r="B26" s="40" t="s">
        <v>72</v>
      </c>
      <c r="C26" s="99"/>
      <c r="D26" s="99"/>
      <c r="E26" s="99"/>
      <c r="F26" s="100"/>
      <c r="G26" s="100"/>
      <c r="H26" s="38">
        <f>G26+G26*$D$47</f>
        <v>0</v>
      </c>
      <c r="I26" s="8"/>
      <c r="J26" s="8"/>
      <c r="K26" s="8"/>
      <c r="L26" s="8"/>
      <c r="M26" s="8"/>
    </row>
    <row r="27" spans="1:13" ht="13.8" thickBot="1" x14ac:dyDescent="0.25">
      <c r="A27" s="39" t="s">
        <v>39</v>
      </c>
      <c r="B27" s="40" t="s">
        <v>73</v>
      </c>
      <c r="C27" s="99"/>
      <c r="D27" s="99"/>
      <c r="E27" s="99"/>
      <c r="F27" s="100"/>
      <c r="G27" s="100"/>
      <c r="H27" s="38">
        <f>G27+G27*$D$47</f>
        <v>0</v>
      </c>
      <c r="I27" s="8"/>
      <c r="J27" s="8"/>
      <c r="K27" s="8"/>
      <c r="L27" s="8"/>
      <c r="M27" s="8"/>
    </row>
    <row r="28" spans="1:13" ht="30" customHeight="1" thickBot="1" x14ac:dyDescent="0.25">
      <c r="A28" s="32" t="s">
        <v>40</v>
      </c>
      <c r="B28" s="33" t="s">
        <v>41</v>
      </c>
      <c r="C28" s="33"/>
      <c r="D28" s="33"/>
      <c r="E28" s="33"/>
      <c r="F28" s="33"/>
      <c r="G28" s="33"/>
      <c r="H28" s="34"/>
      <c r="I28" s="8"/>
      <c r="J28" s="8"/>
      <c r="K28" s="8"/>
      <c r="L28" s="8"/>
      <c r="M28" s="8"/>
    </row>
    <row r="29" spans="1:13" ht="13.8" thickBot="1" x14ac:dyDescent="0.25">
      <c r="A29" s="39" t="s">
        <v>42</v>
      </c>
      <c r="B29" s="40" t="s">
        <v>74</v>
      </c>
      <c r="C29" s="99"/>
      <c r="D29" s="99"/>
      <c r="E29" s="99"/>
      <c r="F29" s="100"/>
      <c r="G29" s="100"/>
      <c r="H29" s="38">
        <f>G29+G29*$D$47</f>
        <v>0</v>
      </c>
      <c r="I29" s="8"/>
      <c r="J29" s="8"/>
      <c r="K29" s="8"/>
      <c r="L29" s="8"/>
      <c r="M29" s="8"/>
    </row>
    <row r="30" spans="1:13" ht="13.8" thickBot="1" x14ac:dyDescent="0.25">
      <c r="A30" s="39" t="s">
        <v>43</v>
      </c>
      <c r="B30" s="40" t="s">
        <v>44</v>
      </c>
      <c r="C30" s="99"/>
      <c r="D30" s="99"/>
      <c r="E30" s="99"/>
      <c r="F30" s="100"/>
      <c r="G30" s="100"/>
      <c r="H30" s="38">
        <f>G30+G30*$D$47</f>
        <v>0</v>
      </c>
      <c r="I30" s="8"/>
      <c r="J30" s="8"/>
      <c r="K30" s="8"/>
      <c r="L30" s="8"/>
      <c r="M30" s="8"/>
    </row>
    <row r="31" spans="1:13" ht="13.8" thickBot="1" x14ac:dyDescent="0.25">
      <c r="A31" s="39" t="s">
        <v>45</v>
      </c>
      <c r="B31" s="40" t="s">
        <v>46</v>
      </c>
      <c r="C31" s="99"/>
      <c r="D31" s="99"/>
      <c r="E31" s="99"/>
      <c r="F31" s="100"/>
      <c r="G31" s="100"/>
      <c r="H31" s="38">
        <f>G31+G31*$D$47</f>
        <v>0</v>
      </c>
      <c r="I31" s="8"/>
      <c r="J31" s="8"/>
      <c r="K31" s="8"/>
      <c r="L31" s="8"/>
      <c r="M31" s="8"/>
    </row>
    <row r="32" spans="1:13" ht="13.8" thickBot="1" x14ac:dyDescent="0.25">
      <c r="A32" s="39" t="s">
        <v>47</v>
      </c>
      <c r="B32" s="40" t="s">
        <v>75</v>
      </c>
      <c r="C32" s="99"/>
      <c r="D32" s="99"/>
      <c r="E32" s="99"/>
      <c r="F32" s="100"/>
      <c r="G32" s="100"/>
      <c r="H32" s="38">
        <f>G32+G32*$D$47</f>
        <v>0</v>
      </c>
      <c r="I32" s="8"/>
      <c r="J32" s="8"/>
      <c r="K32" s="8"/>
      <c r="L32" s="8"/>
      <c r="M32" s="8"/>
    </row>
    <row r="33" spans="1:13" ht="13.8" thickBot="1" x14ac:dyDescent="0.25">
      <c r="A33" s="39" t="s">
        <v>48</v>
      </c>
      <c r="B33" s="40" t="s">
        <v>76</v>
      </c>
      <c r="C33" s="99"/>
      <c r="D33" s="99"/>
      <c r="E33" s="99"/>
      <c r="F33" s="100"/>
      <c r="G33" s="100"/>
      <c r="H33" s="38">
        <f>G33+G33*$D$47</f>
        <v>0</v>
      </c>
      <c r="I33" s="8"/>
      <c r="J33" s="8"/>
      <c r="K33" s="8"/>
      <c r="L33" s="8"/>
      <c r="M33" s="8"/>
    </row>
    <row r="34" spans="1:13" ht="30" customHeight="1" thickBot="1" x14ac:dyDescent="0.25">
      <c r="A34" s="32" t="s">
        <v>49</v>
      </c>
      <c r="B34" s="33" t="s">
        <v>50</v>
      </c>
      <c r="C34" s="33"/>
      <c r="D34" s="33"/>
      <c r="E34" s="33"/>
      <c r="F34" s="33"/>
      <c r="G34" s="33"/>
      <c r="H34" s="34"/>
      <c r="I34" s="8"/>
      <c r="J34" s="8"/>
      <c r="K34" s="8"/>
      <c r="L34" s="8"/>
      <c r="M34" s="8"/>
    </row>
    <row r="35" spans="1:13" ht="13.8" thickBot="1" x14ac:dyDescent="0.25">
      <c r="A35" s="39" t="s">
        <v>51</v>
      </c>
      <c r="B35" s="40" t="s">
        <v>52</v>
      </c>
      <c r="C35" s="99"/>
      <c r="D35" s="99"/>
      <c r="E35" s="99"/>
      <c r="F35" s="100"/>
      <c r="G35" s="100"/>
      <c r="H35" s="38">
        <f>G35+G35*$D$47</f>
        <v>0</v>
      </c>
      <c r="I35" s="8"/>
      <c r="J35" s="8"/>
      <c r="K35" s="8"/>
      <c r="L35" s="8"/>
      <c r="M35" s="8"/>
    </row>
    <row r="36" spans="1:13" ht="30" customHeight="1" thickBot="1" x14ac:dyDescent="0.25">
      <c r="A36" s="32" t="s">
        <v>53</v>
      </c>
      <c r="B36" s="33" t="s">
        <v>54</v>
      </c>
      <c r="C36" s="33"/>
      <c r="D36" s="33"/>
      <c r="E36" s="33"/>
      <c r="F36" s="33"/>
      <c r="G36" s="33"/>
      <c r="H36" s="34"/>
      <c r="I36" s="8"/>
      <c r="J36" s="8"/>
      <c r="K36" s="8"/>
      <c r="L36" s="8"/>
      <c r="M36" s="8"/>
    </row>
    <row r="37" spans="1:13" ht="13.8" thickBot="1" x14ac:dyDescent="0.25">
      <c r="A37" s="39" t="s">
        <v>55</v>
      </c>
      <c r="B37" s="40" t="s">
        <v>77</v>
      </c>
      <c r="C37" s="101"/>
      <c r="D37" s="101"/>
      <c r="E37" s="101"/>
      <c r="F37" s="102"/>
      <c r="G37" s="100"/>
      <c r="H37" s="38">
        <f>G37+G37*$D$47</f>
        <v>0</v>
      </c>
      <c r="I37" s="17"/>
      <c r="J37" s="17"/>
      <c r="K37" s="17"/>
      <c r="L37" s="17"/>
      <c r="M37" s="17"/>
    </row>
    <row r="38" spans="1:13" ht="13.8" thickBot="1" x14ac:dyDescent="0.25">
      <c r="A38" s="39" t="s">
        <v>56</v>
      </c>
      <c r="B38" s="40" t="s">
        <v>79</v>
      </c>
      <c r="C38" s="101"/>
      <c r="D38" s="101"/>
      <c r="E38" s="101"/>
      <c r="F38" s="102"/>
      <c r="G38" s="100"/>
      <c r="H38" s="38">
        <f>G38+G38*$D$47</f>
        <v>0</v>
      </c>
      <c r="I38" s="17"/>
      <c r="J38" s="17"/>
      <c r="K38" s="17"/>
      <c r="L38" s="17"/>
      <c r="M38" s="17"/>
    </row>
    <row r="39" spans="1:13" ht="30" customHeight="1" thickBot="1" x14ac:dyDescent="0.25">
      <c r="A39" s="32" t="s">
        <v>57</v>
      </c>
      <c r="B39" s="33" t="s">
        <v>58</v>
      </c>
      <c r="C39" s="33"/>
      <c r="D39" s="33"/>
      <c r="E39" s="33"/>
      <c r="F39" s="33"/>
      <c r="G39" s="33"/>
      <c r="H39" s="34"/>
      <c r="I39" s="17"/>
      <c r="J39" s="17"/>
      <c r="K39" s="17"/>
      <c r="L39" s="17"/>
      <c r="M39" s="17"/>
    </row>
    <row r="40" spans="1:13" ht="13.8" thickBot="1" x14ac:dyDescent="0.25">
      <c r="A40" s="39" t="s">
        <v>59</v>
      </c>
      <c r="B40" s="40" t="s">
        <v>78</v>
      </c>
      <c r="C40" s="101"/>
      <c r="D40" s="101"/>
      <c r="E40" s="101"/>
      <c r="F40" s="102"/>
      <c r="G40" s="100"/>
      <c r="H40" s="38">
        <f>G40+G40*$D$47</f>
        <v>0</v>
      </c>
      <c r="I40" s="17"/>
      <c r="J40" s="17"/>
      <c r="K40" s="17"/>
      <c r="L40" s="17"/>
      <c r="M40" s="17"/>
    </row>
    <row r="41" spans="1:13" ht="13.8" thickBot="1" x14ac:dyDescent="0.25">
      <c r="A41" s="39" t="s">
        <v>60</v>
      </c>
      <c r="B41" s="40" t="s">
        <v>61</v>
      </c>
      <c r="C41" s="101"/>
      <c r="D41" s="101"/>
      <c r="E41" s="101"/>
      <c r="F41" s="102"/>
      <c r="G41" s="100"/>
      <c r="H41" s="38">
        <f>G41+G41*$D$47</f>
        <v>0</v>
      </c>
      <c r="I41" s="17"/>
      <c r="J41" s="17"/>
      <c r="K41" s="17"/>
      <c r="L41" s="17"/>
      <c r="M41" s="17"/>
    </row>
    <row r="42" spans="1:13" ht="13.8" thickBot="1" x14ac:dyDescent="0.25">
      <c r="A42" s="41" t="s">
        <v>62</v>
      </c>
      <c r="B42" s="40" t="s">
        <v>63</v>
      </c>
      <c r="C42" s="103"/>
      <c r="D42" s="103"/>
      <c r="E42" s="103"/>
      <c r="F42" s="104"/>
      <c r="G42" s="100"/>
      <c r="H42" s="38">
        <f>G42+G42*$D$47</f>
        <v>0</v>
      </c>
      <c r="I42" s="17"/>
      <c r="J42" s="17"/>
      <c r="K42" s="17"/>
      <c r="L42" s="17"/>
      <c r="M42" s="17"/>
    </row>
    <row r="43" spans="1:13" ht="30" customHeight="1" thickBot="1" x14ac:dyDescent="0.25">
      <c r="A43" s="32" t="s">
        <v>64</v>
      </c>
      <c r="B43" s="33" t="s">
        <v>65</v>
      </c>
      <c r="C43" s="33"/>
      <c r="D43" s="33"/>
      <c r="E43" s="33"/>
      <c r="F43" s="33"/>
      <c r="G43" s="33"/>
      <c r="H43" s="34"/>
      <c r="I43" s="17"/>
      <c r="J43" s="17"/>
      <c r="K43" s="17"/>
      <c r="L43" s="17"/>
      <c r="M43" s="17"/>
    </row>
    <row r="44" spans="1:13" ht="13.8" thickBot="1" x14ac:dyDescent="0.25">
      <c r="A44" s="39" t="s">
        <v>66</v>
      </c>
      <c r="B44" s="40" t="s">
        <v>67</v>
      </c>
      <c r="C44" s="101"/>
      <c r="D44" s="101"/>
      <c r="E44" s="101"/>
      <c r="F44" s="102"/>
      <c r="G44" s="100"/>
      <c r="H44" s="38">
        <f>G44+G44*$D$47</f>
        <v>0</v>
      </c>
      <c r="I44" s="17"/>
      <c r="J44" s="17"/>
      <c r="K44" s="17"/>
      <c r="L44" s="17"/>
      <c r="M44" s="17"/>
    </row>
    <row r="45" spans="1:13" ht="13.8" thickBot="1" x14ac:dyDescent="0.25">
      <c r="A45" s="39" t="s">
        <v>68</v>
      </c>
      <c r="B45" s="40" t="s">
        <v>69</v>
      </c>
      <c r="C45" s="101"/>
      <c r="D45" s="101"/>
      <c r="E45" s="101"/>
      <c r="F45" s="102"/>
      <c r="G45" s="100"/>
      <c r="H45" s="38">
        <f>G45+G45*$D$47</f>
        <v>0</v>
      </c>
      <c r="I45" s="17"/>
      <c r="J45" s="17"/>
      <c r="K45" s="17"/>
      <c r="L45" s="17"/>
      <c r="M45" s="17"/>
    </row>
    <row r="46" spans="1:13" ht="13.2" x14ac:dyDescent="0.2">
      <c r="A46" s="30"/>
      <c r="B46" s="2"/>
      <c r="C46" s="30"/>
      <c r="D46" s="30"/>
      <c r="E46" s="30"/>
      <c r="F46" s="30"/>
      <c r="G46" s="30"/>
      <c r="H46" s="30"/>
      <c r="I46" s="8"/>
      <c r="J46" s="8"/>
      <c r="K46" s="8"/>
      <c r="L46" s="8"/>
      <c r="M46" s="8"/>
    </row>
    <row r="47" spans="1:13" s="1" customFormat="1" ht="19.95" customHeight="1" x14ac:dyDescent="0.2">
      <c r="A47" s="122" t="s">
        <v>2</v>
      </c>
      <c r="B47" s="122"/>
      <c r="C47" s="122"/>
      <c r="D47" s="105"/>
      <c r="E47" s="7"/>
      <c r="F47" s="7"/>
      <c r="G47" s="7"/>
      <c r="H47" s="2"/>
      <c r="I47" s="8"/>
      <c r="J47" s="8"/>
      <c r="K47" s="2"/>
      <c r="L47" s="2"/>
    </row>
    <row r="48" spans="1:13" ht="10.199999999999999" customHeight="1" x14ac:dyDescent="0.3">
      <c r="A48"/>
      <c r="B48"/>
      <c r="C48"/>
      <c r="D48"/>
      <c r="E48"/>
      <c r="F48"/>
      <c r="G48"/>
      <c r="H48"/>
      <c r="I48" s="8"/>
      <c r="J48" s="8"/>
      <c r="K48" s="14"/>
      <c r="L48" s="14"/>
      <c r="M48" s="14"/>
    </row>
    <row r="49" spans="1:13" ht="19.95" customHeight="1" x14ac:dyDescent="0.25">
      <c r="A49" s="122" t="s">
        <v>1</v>
      </c>
      <c r="B49" s="123"/>
      <c r="C49" s="123"/>
      <c r="D49" s="126"/>
      <c r="E49" s="126"/>
      <c r="F49" s="126"/>
      <c r="G49" s="126"/>
      <c r="I49" s="8"/>
      <c r="J49" s="8"/>
      <c r="M49" s="23"/>
    </row>
    <row r="50" spans="1:13" ht="19.95" customHeight="1" x14ac:dyDescent="0.25">
      <c r="A50" s="122" t="s">
        <v>12</v>
      </c>
      <c r="B50" s="123"/>
      <c r="C50" s="123"/>
      <c r="D50" s="124"/>
      <c r="E50" s="124"/>
      <c r="F50" s="124"/>
      <c r="G50" s="124"/>
      <c r="H50" s="17"/>
      <c r="I50" s="16"/>
      <c r="J50" s="15"/>
      <c r="K50" s="15"/>
      <c r="L50" s="15"/>
      <c r="M50" s="12"/>
    </row>
    <row r="51" spans="1:13" ht="41.7" customHeight="1" x14ac:dyDescent="0.25">
      <c r="A51" s="122" t="s">
        <v>0</v>
      </c>
      <c r="B51" s="123"/>
      <c r="C51" s="123"/>
      <c r="D51" s="124"/>
      <c r="E51" s="124"/>
      <c r="F51" s="124"/>
      <c r="G51" s="124"/>
      <c r="H51" s="17"/>
      <c r="I51" s="16"/>
      <c r="J51" s="15"/>
      <c r="K51" s="15"/>
      <c r="L51" s="15"/>
      <c r="M51" s="12"/>
    </row>
    <row r="52" spans="1:13" ht="41.7" customHeight="1" x14ac:dyDescent="0.25">
      <c r="A52" s="122" t="s">
        <v>3</v>
      </c>
      <c r="B52" s="123"/>
      <c r="C52" s="123"/>
      <c r="D52" s="124"/>
      <c r="E52" s="124"/>
      <c r="F52" s="124"/>
      <c r="G52" s="124"/>
      <c r="H52" s="17"/>
      <c r="I52" s="16"/>
      <c r="J52" s="15"/>
      <c r="K52" s="15"/>
      <c r="L52" s="15"/>
      <c r="M52" s="12"/>
    </row>
    <row r="54" spans="1:13" ht="13.2" x14ac:dyDescent="0.25">
      <c r="A54" s="2"/>
      <c r="B54" s="20"/>
      <c r="C54" s="20"/>
      <c r="D54" s="20"/>
      <c r="E54" s="20"/>
      <c r="F54" s="20"/>
      <c r="G54" s="20"/>
      <c r="H54" s="20"/>
      <c r="I54" s="20"/>
      <c r="J54" s="20"/>
    </row>
    <row r="55" spans="1:13" x14ac:dyDescent="0.2">
      <c r="A55" s="2"/>
      <c r="B55" s="2"/>
      <c r="I55" s="2"/>
    </row>
    <row r="56" spans="1:13" x14ac:dyDescent="0.2">
      <c r="A56" s="2"/>
      <c r="B56" s="2"/>
      <c r="I56" s="2"/>
    </row>
    <row r="57" spans="1:13" x14ac:dyDescent="0.2">
      <c r="A57" s="2"/>
      <c r="B57" s="2"/>
      <c r="I57" s="2"/>
    </row>
    <row r="58" spans="1:13" x14ac:dyDescent="0.2">
      <c r="A58" s="2"/>
      <c r="B58" s="2"/>
      <c r="I58" s="2"/>
    </row>
    <row r="59" spans="1:13" x14ac:dyDescent="0.2">
      <c r="A59" s="2"/>
      <c r="B59" s="2"/>
      <c r="I59" s="2"/>
    </row>
    <row r="60" spans="1:13" ht="13.2" x14ac:dyDescent="0.25">
      <c r="A60" s="21"/>
      <c r="B60" s="22"/>
      <c r="C60" s="21"/>
      <c r="D60" s="21"/>
      <c r="E60" s="20"/>
      <c r="F60" s="20"/>
      <c r="G60" s="20"/>
      <c r="H60" s="20"/>
      <c r="I60" s="20"/>
      <c r="J60" s="20"/>
    </row>
  </sheetData>
  <mergeCells count="11">
    <mergeCell ref="A51:C51"/>
    <mergeCell ref="D51:G51"/>
    <mergeCell ref="A52:C52"/>
    <mergeCell ref="D52:G52"/>
    <mergeCell ref="A1:H1"/>
    <mergeCell ref="A3:H3"/>
    <mergeCell ref="D50:G50"/>
    <mergeCell ref="A49:C49"/>
    <mergeCell ref="A50:C50"/>
    <mergeCell ref="A47:C47"/>
    <mergeCell ref="D49:G49"/>
  </mergeCells>
  <phoneticPr fontId="3" type="noConversion"/>
  <printOptions horizontalCentered="1"/>
  <pageMargins left="0" right="0" top="0.39370078740157483" bottom="0.21" header="0.38" footer="0.21"/>
  <pageSetup paperSize="9" scale="55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150552-2FE4-4F9E-8649-1F98C189E83F}">
  <sheetPr>
    <pageSetUpPr fitToPage="1"/>
  </sheetPr>
  <dimension ref="A1:Q52"/>
  <sheetViews>
    <sheetView zoomScaleNormal="100" zoomScaleSheetLayoutView="100" workbookViewId="0">
      <selection activeCell="J16" sqref="J16"/>
    </sheetView>
  </sheetViews>
  <sheetFormatPr baseColWidth="10" defaultColWidth="11.44140625" defaultRowHeight="10.199999999999999" x14ac:dyDescent="0.2"/>
  <cols>
    <col min="1" max="1" width="22.44140625" style="95" customWidth="1"/>
    <col min="2" max="2" width="61.6640625" style="95" customWidth="1"/>
    <col min="3" max="3" width="16.33203125" style="47" customWidth="1"/>
    <col min="4" max="7" width="10.6640625" style="47" customWidth="1"/>
    <col min="8" max="9" width="13.33203125" style="47" customWidth="1"/>
    <col min="10" max="10" width="13.33203125" style="96" customWidth="1"/>
    <col min="11" max="11" width="13.33203125" style="47" customWidth="1"/>
    <col min="12" max="14" width="13.6640625" style="47" customWidth="1"/>
    <col min="15" max="16384" width="11.44140625" style="47"/>
  </cols>
  <sheetData>
    <row r="1" spans="1:17" s="45" customFormat="1" ht="30.6" x14ac:dyDescent="0.55000000000000004">
      <c r="A1" s="125" t="s">
        <v>82</v>
      </c>
      <c r="B1" s="125"/>
      <c r="C1" s="125"/>
      <c r="D1" s="125"/>
      <c r="E1" s="125"/>
      <c r="F1" s="125"/>
      <c r="G1" s="125"/>
      <c r="H1" s="125"/>
      <c r="I1" s="125"/>
      <c r="J1" s="44"/>
      <c r="K1" s="44"/>
      <c r="L1" s="44"/>
      <c r="M1" s="44"/>
      <c r="N1" s="44"/>
      <c r="O1" s="44"/>
      <c r="P1" s="44"/>
      <c r="Q1" s="44"/>
    </row>
    <row r="2" spans="1:17" ht="12" customHeight="1" x14ac:dyDescent="0.2">
      <c r="A2" s="9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</row>
    <row r="3" spans="1:17" ht="38.700000000000003" customHeight="1" x14ac:dyDescent="0.2">
      <c r="A3" s="125" t="s">
        <v>36</v>
      </c>
      <c r="B3" s="125"/>
      <c r="C3" s="125"/>
      <c r="D3" s="125"/>
      <c r="E3" s="125"/>
      <c r="F3" s="125"/>
      <c r="G3" s="125"/>
      <c r="H3" s="125"/>
      <c r="I3" s="125"/>
      <c r="J3" s="48"/>
      <c r="K3" s="48"/>
      <c r="L3" s="48"/>
      <c r="M3" s="48"/>
      <c r="N3" s="48"/>
    </row>
    <row r="4" spans="1:17" s="50" customFormat="1" ht="13.8" x14ac:dyDescent="0.25">
      <c r="A4" s="49" t="s">
        <v>4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</row>
    <row r="5" spans="1:17" s="50" customFormat="1" ht="13.8" x14ac:dyDescent="0.25">
      <c r="A5" s="51" t="s">
        <v>5</v>
      </c>
      <c r="B5" s="54">
        <f>'BPU Lot 1'!B5</f>
        <v>0</v>
      </c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</row>
    <row r="6" spans="1:17" s="56" customFormat="1" ht="12.75" customHeight="1" x14ac:dyDescent="0.2">
      <c r="A6" s="52"/>
      <c r="B6" s="53"/>
      <c r="C6" s="54"/>
      <c r="D6" s="55"/>
      <c r="E6" s="54"/>
      <c r="F6" s="54"/>
      <c r="G6" s="54"/>
      <c r="H6" s="54"/>
      <c r="I6" s="54"/>
      <c r="J6" s="46"/>
      <c r="K6" s="46"/>
      <c r="L6" s="46"/>
      <c r="M6" s="46"/>
      <c r="N6" s="46"/>
    </row>
    <row r="7" spans="1:17" s="56" customFormat="1" ht="12.75" customHeight="1" x14ac:dyDescent="0.2">
      <c r="A7" s="57" t="s">
        <v>83</v>
      </c>
      <c r="B7" s="53"/>
      <c r="C7" s="54"/>
      <c r="D7" s="55"/>
      <c r="E7" s="54"/>
      <c r="F7" s="54"/>
      <c r="G7" s="54"/>
      <c r="H7" s="54"/>
      <c r="I7" s="54"/>
      <c r="J7" s="46"/>
      <c r="K7" s="46"/>
      <c r="L7" s="46"/>
      <c r="M7" s="46"/>
      <c r="N7" s="46"/>
    </row>
    <row r="8" spans="1:17" s="56" customFormat="1" ht="12.75" customHeight="1" x14ac:dyDescent="0.2">
      <c r="A8" s="57" t="s">
        <v>84</v>
      </c>
      <c r="B8" s="53"/>
      <c r="C8" s="54"/>
      <c r="D8" s="55"/>
      <c r="E8" s="54"/>
      <c r="F8" s="54"/>
      <c r="G8" s="54"/>
      <c r="H8" s="54"/>
      <c r="I8" s="54"/>
      <c r="J8" s="46"/>
      <c r="K8" s="46"/>
      <c r="L8" s="46"/>
      <c r="M8" s="46"/>
      <c r="N8" s="46"/>
    </row>
    <row r="9" spans="1:17" s="56" customFormat="1" ht="12.75" customHeight="1" x14ac:dyDescent="0.2">
      <c r="A9" s="57" t="s">
        <v>85</v>
      </c>
      <c r="B9" s="53"/>
      <c r="C9" s="54"/>
      <c r="D9" s="55"/>
      <c r="E9" s="54"/>
      <c r="F9" s="54"/>
      <c r="G9" s="54"/>
      <c r="H9" s="54"/>
      <c r="I9" s="54"/>
      <c r="J9" s="46"/>
      <c r="K9" s="46"/>
      <c r="L9" s="46"/>
      <c r="M9" s="46"/>
      <c r="N9" s="46"/>
    </row>
    <row r="10" spans="1:17" s="56" customFormat="1" ht="12.75" customHeight="1" thickBot="1" x14ac:dyDescent="0.25">
      <c r="A10" s="52"/>
      <c r="B10" s="53"/>
      <c r="C10" s="54"/>
      <c r="D10" s="55"/>
      <c r="E10" s="54"/>
      <c r="F10" s="54"/>
      <c r="G10" s="54"/>
      <c r="H10" s="54"/>
      <c r="I10" s="54"/>
      <c r="J10" s="46"/>
      <c r="K10" s="46"/>
      <c r="L10" s="46"/>
      <c r="M10" s="46"/>
      <c r="N10" s="46"/>
    </row>
    <row r="11" spans="1:17" ht="31.2" thickBot="1" x14ac:dyDescent="0.25">
      <c r="A11" s="58" t="s">
        <v>13</v>
      </c>
      <c r="B11" s="59" t="s">
        <v>10</v>
      </c>
      <c r="C11" s="60" t="s">
        <v>81</v>
      </c>
      <c r="D11" s="61" t="s">
        <v>86</v>
      </c>
      <c r="E11" s="62" t="s">
        <v>87</v>
      </c>
      <c r="F11" s="62" t="s">
        <v>88</v>
      </c>
      <c r="G11" s="63" t="s">
        <v>89</v>
      </c>
      <c r="H11" s="60" t="s">
        <v>90</v>
      </c>
      <c r="I11" s="60" t="s">
        <v>91</v>
      </c>
      <c r="J11" s="60" t="s">
        <v>92</v>
      </c>
      <c r="K11" s="60" t="s">
        <v>93</v>
      </c>
      <c r="L11" s="46"/>
      <c r="M11" s="46"/>
      <c r="N11" s="46"/>
      <c r="O11" s="46"/>
      <c r="P11" s="46"/>
    </row>
    <row r="12" spans="1:17" ht="30" customHeight="1" thickBot="1" x14ac:dyDescent="0.25">
      <c r="A12" s="64" t="s">
        <v>14</v>
      </c>
      <c r="B12" s="65" t="s">
        <v>19</v>
      </c>
      <c r="C12" s="65"/>
      <c r="D12" s="65"/>
      <c r="E12" s="65"/>
      <c r="F12" s="65"/>
      <c r="G12" s="65"/>
      <c r="H12" s="65"/>
      <c r="I12" s="65"/>
      <c r="J12" s="65"/>
      <c r="K12" s="66"/>
      <c r="L12" s="46"/>
      <c r="M12" s="46"/>
      <c r="N12" s="46"/>
    </row>
    <row r="13" spans="1:17" ht="13.8" thickBot="1" x14ac:dyDescent="0.25">
      <c r="A13" s="67" t="s">
        <v>20</v>
      </c>
      <c r="B13" s="68" t="s">
        <v>70</v>
      </c>
      <c r="C13" s="106">
        <f>'BPU Lot 1'!G17</f>
        <v>0</v>
      </c>
      <c r="D13" s="109">
        <v>0</v>
      </c>
      <c r="E13" s="110">
        <v>1</v>
      </c>
      <c r="F13" s="110">
        <v>0</v>
      </c>
      <c r="G13" s="111">
        <v>0</v>
      </c>
      <c r="H13" s="69">
        <f>$C13*D13</f>
        <v>0</v>
      </c>
      <c r="I13" s="69">
        <f t="shared" ref="I13:K14" si="0">$C13*E13</f>
        <v>0</v>
      </c>
      <c r="J13" s="69">
        <f t="shared" si="0"/>
        <v>0</v>
      </c>
      <c r="K13" s="70">
        <f t="shared" si="0"/>
        <v>0</v>
      </c>
      <c r="L13" s="46"/>
      <c r="M13" s="46"/>
      <c r="N13" s="46"/>
    </row>
    <row r="14" spans="1:17" ht="13.8" thickBot="1" x14ac:dyDescent="0.25">
      <c r="A14" s="67" t="s">
        <v>21</v>
      </c>
      <c r="B14" s="68" t="s">
        <v>80</v>
      </c>
      <c r="C14" s="106">
        <f>'BPU Lot 1'!G18</f>
        <v>0</v>
      </c>
      <c r="D14" s="112">
        <v>0</v>
      </c>
      <c r="E14" s="113">
        <v>1</v>
      </c>
      <c r="F14" s="113">
        <v>0</v>
      </c>
      <c r="G14" s="114">
        <v>0</v>
      </c>
      <c r="H14" s="69">
        <f>$C14*D14</f>
        <v>0</v>
      </c>
      <c r="I14" s="69">
        <f t="shared" si="0"/>
        <v>0</v>
      </c>
      <c r="J14" s="69">
        <f t="shared" si="0"/>
        <v>0</v>
      </c>
      <c r="K14" s="70">
        <f t="shared" si="0"/>
        <v>0</v>
      </c>
      <c r="L14" s="46"/>
      <c r="M14" s="46"/>
      <c r="N14" s="46"/>
    </row>
    <row r="15" spans="1:17" ht="30" customHeight="1" thickBot="1" x14ac:dyDescent="0.25">
      <c r="A15" s="64" t="s">
        <v>15</v>
      </c>
      <c r="B15" s="65" t="s">
        <v>23</v>
      </c>
      <c r="C15" s="65"/>
      <c r="D15" s="65"/>
      <c r="E15" s="65"/>
      <c r="F15" s="65"/>
      <c r="G15" s="65"/>
      <c r="H15" s="65"/>
      <c r="I15" s="65"/>
      <c r="J15" s="65"/>
      <c r="K15" s="66"/>
      <c r="L15" s="46"/>
      <c r="M15" s="46"/>
      <c r="N15" s="46"/>
    </row>
    <row r="16" spans="1:17" ht="13.8" thickBot="1" x14ac:dyDescent="0.25">
      <c r="A16" s="67" t="s">
        <v>24</v>
      </c>
      <c r="B16" s="68" t="s">
        <v>25</v>
      </c>
      <c r="C16" s="106">
        <f>'BPU Lot 1'!G20</f>
        <v>0</v>
      </c>
      <c r="D16" s="109">
        <v>0</v>
      </c>
      <c r="E16" s="110">
        <v>1</v>
      </c>
      <c r="F16" s="110">
        <v>0</v>
      </c>
      <c r="G16" s="111">
        <v>1</v>
      </c>
      <c r="H16" s="69">
        <f>$C16*D16</f>
        <v>0</v>
      </c>
      <c r="I16" s="69">
        <f t="shared" ref="I16:K20" si="1">$C16*E16</f>
        <v>0</v>
      </c>
      <c r="J16" s="69">
        <f t="shared" si="1"/>
        <v>0</v>
      </c>
      <c r="K16" s="70">
        <f t="shared" si="1"/>
        <v>0</v>
      </c>
      <c r="L16" s="46"/>
      <c r="M16" s="46"/>
      <c r="N16" s="46"/>
    </row>
    <row r="17" spans="1:14" ht="13.8" thickBot="1" x14ac:dyDescent="0.25">
      <c r="A17" s="67" t="s">
        <v>22</v>
      </c>
      <c r="B17" s="68" t="s">
        <v>27</v>
      </c>
      <c r="C17" s="106">
        <f>'BPU Lot 1'!G21</f>
        <v>0</v>
      </c>
      <c r="D17" s="112">
        <v>0</v>
      </c>
      <c r="E17" s="113">
        <v>2</v>
      </c>
      <c r="F17" s="113">
        <v>0</v>
      </c>
      <c r="G17" s="114">
        <v>2</v>
      </c>
      <c r="H17" s="69">
        <f>$C17*D17</f>
        <v>0</v>
      </c>
      <c r="I17" s="69">
        <f t="shared" si="1"/>
        <v>0</v>
      </c>
      <c r="J17" s="69">
        <f t="shared" si="1"/>
        <v>0</v>
      </c>
      <c r="K17" s="70">
        <f t="shared" si="1"/>
        <v>0</v>
      </c>
      <c r="L17" s="46"/>
      <c r="M17" s="46"/>
      <c r="N17" s="46"/>
    </row>
    <row r="18" spans="1:14" ht="13.8" thickBot="1" x14ac:dyDescent="0.25">
      <c r="A18" s="67" t="s">
        <v>30</v>
      </c>
      <c r="B18" s="68" t="s">
        <v>33</v>
      </c>
      <c r="C18" s="106">
        <f>'BPU Lot 1'!G22</f>
        <v>0</v>
      </c>
      <c r="D18" s="109">
        <v>0</v>
      </c>
      <c r="E18" s="110">
        <v>1</v>
      </c>
      <c r="F18" s="110">
        <v>1</v>
      </c>
      <c r="G18" s="111">
        <v>0</v>
      </c>
      <c r="H18" s="69">
        <f>$C18*D18</f>
        <v>0</v>
      </c>
      <c r="I18" s="69">
        <f t="shared" si="1"/>
        <v>0</v>
      </c>
      <c r="J18" s="69">
        <f t="shared" si="1"/>
        <v>0</v>
      </c>
      <c r="K18" s="70">
        <f t="shared" si="1"/>
        <v>0</v>
      </c>
      <c r="L18" s="46"/>
      <c r="M18" s="46"/>
      <c r="N18" s="46"/>
    </row>
    <row r="19" spans="1:14" ht="13.8" thickBot="1" x14ac:dyDescent="0.25">
      <c r="A19" s="67" t="s">
        <v>31</v>
      </c>
      <c r="B19" s="68" t="s">
        <v>29</v>
      </c>
      <c r="C19" s="106">
        <f>'BPU Lot 1'!G23</f>
        <v>0</v>
      </c>
      <c r="D19" s="109">
        <v>0</v>
      </c>
      <c r="E19" s="110">
        <v>1</v>
      </c>
      <c r="F19" s="110">
        <v>0</v>
      </c>
      <c r="G19" s="111">
        <v>0</v>
      </c>
      <c r="H19" s="69">
        <f>$C19*D19</f>
        <v>0</v>
      </c>
      <c r="I19" s="69">
        <f t="shared" si="1"/>
        <v>0</v>
      </c>
      <c r="J19" s="69">
        <f t="shared" si="1"/>
        <v>0</v>
      </c>
      <c r="K19" s="70">
        <f t="shared" si="1"/>
        <v>0</v>
      </c>
      <c r="L19" s="46"/>
      <c r="M19" s="46"/>
      <c r="N19" s="46"/>
    </row>
    <row r="20" spans="1:14" ht="13.8" thickBot="1" x14ac:dyDescent="0.25">
      <c r="A20" s="67" t="s">
        <v>32</v>
      </c>
      <c r="B20" s="72" t="s">
        <v>28</v>
      </c>
      <c r="C20" s="106">
        <f>'BPU Lot 1'!G24</f>
        <v>0</v>
      </c>
      <c r="D20" s="112">
        <v>0</v>
      </c>
      <c r="E20" s="113">
        <v>1</v>
      </c>
      <c r="F20" s="113">
        <v>2</v>
      </c>
      <c r="G20" s="114">
        <v>2</v>
      </c>
      <c r="H20" s="73">
        <f>$C20*D20</f>
        <v>0</v>
      </c>
      <c r="I20" s="73">
        <f t="shared" si="1"/>
        <v>0</v>
      </c>
      <c r="J20" s="73">
        <f t="shared" si="1"/>
        <v>0</v>
      </c>
      <c r="K20" s="74">
        <f t="shared" si="1"/>
        <v>0</v>
      </c>
      <c r="L20" s="46"/>
      <c r="M20" s="46"/>
      <c r="N20" s="46"/>
    </row>
    <row r="21" spans="1:14" ht="30" customHeight="1" thickBot="1" x14ac:dyDescent="0.25">
      <c r="A21" s="64" t="s">
        <v>37</v>
      </c>
      <c r="B21" s="65" t="s">
        <v>71</v>
      </c>
      <c r="C21" s="65"/>
      <c r="D21" s="65"/>
      <c r="E21" s="65"/>
      <c r="F21" s="65"/>
      <c r="G21" s="65"/>
      <c r="H21" s="65"/>
      <c r="I21" s="65"/>
      <c r="J21" s="65"/>
      <c r="K21" s="66"/>
      <c r="L21" s="46"/>
      <c r="M21" s="46"/>
      <c r="N21" s="46"/>
    </row>
    <row r="22" spans="1:14" ht="13.8" thickBot="1" x14ac:dyDescent="0.25">
      <c r="A22" s="67" t="s">
        <v>38</v>
      </c>
      <c r="B22" s="75" t="s">
        <v>72</v>
      </c>
      <c r="C22" s="106">
        <f>'BPU Lot 1'!G26</f>
        <v>0</v>
      </c>
      <c r="D22" s="109">
        <v>0</v>
      </c>
      <c r="E22" s="110">
        <v>2</v>
      </c>
      <c r="F22" s="110">
        <v>1</v>
      </c>
      <c r="G22" s="111">
        <v>0</v>
      </c>
      <c r="H22" s="69">
        <f>$C22*D22</f>
        <v>0</v>
      </c>
      <c r="I22" s="69">
        <f t="shared" ref="I22:K23" si="2">$C22*E22</f>
        <v>0</v>
      </c>
      <c r="J22" s="69">
        <f t="shared" si="2"/>
        <v>0</v>
      </c>
      <c r="K22" s="70">
        <f t="shared" si="2"/>
        <v>0</v>
      </c>
      <c r="L22" s="46"/>
      <c r="M22" s="46"/>
      <c r="N22" s="46"/>
    </row>
    <row r="23" spans="1:14" ht="13.8" thickBot="1" x14ac:dyDescent="0.25">
      <c r="A23" s="67" t="s">
        <v>39</v>
      </c>
      <c r="B23" s="75" t="s">
        <v>73</v>
      </c>
      <c r="C23" s="106">
        <f>'BPU Lot 1'!G27</f>
        <v>0</v>
      </c>
      <c r="D23" s="112">
        <v>0</v>
      </c>
      <c r="E23" s="113">
        <v>2</v>
      </c>
      <c r="F23" s="113">
        <v>1</v>
      </c>
      <c r="G23" s="114">
        <v>0</v>
      </c>
      <c r="H23" s="69">
        <f>$C23*D23</f>
        <v>0</v>
      </c>
      <c r="I23" s="69">
        <f t="shared" si="2"/>
        <v>0</v>
      </c>
      <c r="J23" s="69">
        <f t="shared" si="2"/>
        <v>0</v>
      </c>
      <c r="K23" s="70">
        <f t="shared" si="2"/>
        <v>0</v>
      </c>
      <c r="L23" s="46"/>
      <c r="M23" s="46"/>
      <c r="N23" s="46"/>
    </row>
    <row r="24" spans="1:14" ht="30" customHeight="1" thickBot="1" x14ac:dyDescent="0.25">
      <c r="A24" s="64" t="s">
        <v>40</v>
      </c>
      <c r="B24" s="65" t="s">
        <v>41</v>
      </c>
      <c r="C24" s="65"/>
      <c r="D24" s="76"/>
      <c r="E24" s="76"/>
      <c r="F24" s="76"/>
      <c r="G24" s="76"/>
      <c r="H24" s="71"/>
      <c r="I24" s="71"/>
      <c r="J24" s="71"/>
      <c r="K24" s="77"/>
      <c r="L24" s="46"/>
      <c r="M24" s="46"/>
      <c r="N24" s="46"/>
    </row>
    <row r="25" spans="1:14" ht="13.8" thickBot="1" x14ac:dyDescent="0.25">
      <c r="A25" s="67" t="s">
        <v>42</v>
      </c>
      <c r="B25" s="75" t="s">
        <v>74</v>
      </c>
      <c r="C25" s="106">
        <f>'BPU Lot 1'!G29</f>
        <v>0</v>
      </c>
      <c r="D25" s="109">
        <v>0</v>
      </c>
      <c r="E25" s="110">
        <v>2</v>
      </c>
      <c r="F25" s="110">
        <v>0</v>
      </c>
      <c r="G25" s="111">
        <v>1</v>
      </c>
      <c r="H25" s="69">
        <f>$C25*D25</f>
        <v>0</v>
      </c>
      <c r="I25" s="69">
        <f t="shared" ref="I25:K29" si="3">$C25*E25</f>
        <v>0</v>
      </c>
      <c r="J25" s="69">
        <f t="shared" si="3"/>
        <v>0</v>
      </c>
      <c r="K25" s="70">
        <f t="shared" si="3"/>
        <v>0</v>
      </c>
      <c r="L25" s="46"/>
      <c r="M25" s="46"/>
      <c r="N25" s="46"/>
    </row>
    <row r="26" spans="1:14" ht="13.8" thickBot="1" x14ac:dyDescent="0.25">
      <c r="A26" s="67" t="s">
        <v>43</v>
      </c>
      <c r="B26" s="75" t="s">
        <v>44</v>
      </c>
      <c r="C26" s="106">
        <f>'BPU Lot 1'!G30</f>
        <v>0</v>
      </c>
      <c r="D26" s="109">
        <v>0</v>
      </c>
      <c r="E26" s="110">
        <v>0</v>
      </c>
      <c r="F26" s="113">
        <v>2</v>
      </c>
      <c r="G26" s="114">
        <v>2</v>
      </c>
      <c r="H26" s="69">
        <f>$C26*D26</f>
        <v>0</v>
      </c>
      <c r="I26" s="69">
        <f t="shared" si="3"/>
        <v>0</v>
      </c>
      <c r="J26" s="69">
        <f t="shared" si="3"/>
        <v>0</v>
      </c>
      <c r="K26" s="70">
        <f t="shared" si="3"/>
        <v>0</v>
      </c>
      <c r="L26" s="46"/>
      <c r="M26" s="46"/>
      <c r="N26" s="46"/>
    </row>
    <row r="27" spans="1:14" ht="13.8" thickBot="1" x14ac:dyDescent="0.25">
      <c r="A27" s="67" t="s">
        <v>45</v>
      </c>
      <c r="B27" s="75" t="s">
        <v>46</v>
      </c>
      <c r="C27" s="106">
        <f>'BPU Lot 1'!G31</f>
        <v>0</v>
      </c>
      <c r="D27" s="109">
        <v>0</v>
      </c>
      <c r="E27" s="110">
        <v>0</v>
      </c>
      <c r="F27" s="110">
        <v>2</v>
      </c>
      <c r="G27" s="111">
        <v>2</v>
      </c>
      <c r="H27" s="69">
        <f>$C27*D27</f>
        <v>0</v>
      </c>
      <c r="I27" s="69">
        <f t="shared" si="3"/>
        <v>0</v>
      </c>
      <c r="J27" s="69">
        <f t="shared" si="3"/>
        <v>0</v>
      </c>
      <c r="K27" s="70">
        <f t="shared" si="3"/>
        <v>0</v>
      </c>
      <c r="L27" s="46"/>
      <c r="M27" s="46"/>
      <c r="N27" s="46"/>
    </row>
    <row r="28" spans="1:14" ht="13.8" thickBot="1" x14ac:dyDescent="0.25">
      <c r="A28" s="67" t="s">
        <v>47</v>
      </c>
      <c r="B28" s="75" t="s">
        <v>75</v>
      </c>
      <c r="C28" s="106">
        <f>'BPU Lot 1'!G32</f>
        <v>0</v>
      </c>
      <c r="D28" s="109">
        <v>1</v>
      </c>
      <c r="E28" s="110">
        <v>1</v>
      </c>
      <c r="F28" s="110">
        <v>1</v>
      </c>
      <c r="G28" s="111">
        <v>1</v>
      </c>
      <c r="H28" s="69">
        <f>$C28*D28</f>
        <v>0</v>
      </c>
      <c r="I28" s="69">
        <f t="shared" si="3"/>
        <v>0</v>
      </c>
      <c r="J28" s="69">
        <f t="shared" si="3"/>
        <v>0</v>
      </c>
      <c r="K28" s="70">
        <f t="shared" si="3"/>
        <v>0</v>
      </c>
      <c r="L28" s="46"/>
      <c r="M28" s="46"/>
      <c r="N28" s="46"/>
    </row>
    <row r="29" spans="1:14" ht="13.8" thickBot="1" x14ac:dyDescent="0.25">
      <c r="A29" s="67" t="s">
        <v>48</v>
      </c>
      <c r="B29" s="75" t="s">
        <v>76</v>
      </c>
      <c r="C29" s="106">
        <f>'BPU Lot 1'!G33</f>
        <v>0</v>
      </c>
      <c r="D29" s="109">
        <v>1</v>
      </c>
      <c r="E29" s="110">
        <v>1</v>
      </c>
      <c r="F29" s="110">
        <v>1</v>
      </c>
      <c r="G29" s="110">
        <v>1</v>
      </c>
      <c r="H29" s="73">
        <f>$C29*D29</f>
        <v>0</v>
      </c>
      <c r="I29" s="73">
        <f t="shared" si="3"/>
        <v>0</v>
      </c>
      <c r="J29" s="73">
        <f t="shared" si="3"/>
        <v>0</v>
      </c>
      <c r="K29" s="74">
        <f t="shared" si="3"/>
        <v>0</v>
      </c>
      <c r="L29" s="46"/>
      <c r="M29" s="46"/>
      <c r="N29" s="46"/>
    </row>
    <row r="30" spans="1:14" ht="30" customHeight="1" thickBot="1" x14ac:dyDescent="0.25">
      <c r="A30" s="64" t="s">
        <v>49</v>
      </c>
      <c r="B30" s="65" t="s">
        <v>50</v>
      </c>
      <c r="C30" s="65"/>
      <c r="D30" s="65"/>
      <c r="E30" s="65"/>
      <c r="F30" s="65"/>
      <c r="G30" s="65"/>
      <c r="H30" s="65"/>
      <c r="I30" s="71"/>
      <c r="J30" s="71"/>
      <c r="K30" s="77"/>
      <c r="L30" s="46"/>
      <c r="M30" s="46"/>
      <c r="N30" s="46"/>
    </row>
    <row r="31" spans="1:14" ht="13.8" thickBot="1" x14ac:dyDescent="0.25">
      <c r="A31" s="67" t="s">
        <v>51</v>
      </c>
      <c r="B31" s="75" t="s">
        <v>52</v>
      </c>
      <c r="C31" s="106">
        <f>'BPU Lot 1'!G35</f>
        <v>0</v>
      </c>
      <c r="D31" s="109">
        <v>0</v>
      </c>
      <c r="E31" s="110">
        <v>0</v>
      </c>
      <c r="F31" s="110">
        <v>1</v>
      </c>
      <c r="G31" s="111">
        <v>0</v>
      </c>
      <c r="H31" s="69">
        <f>$C31*D31</f>
        <v>0</v>
      </c>
      <c r="I31" s="69">
        <f t="shared" ref="I31:K31" si="4">$C31*E31</f>
        <v>0</v>
      </c>
      <c r="J31" s="69">
        <f t="shared" si="4"/>
        <v>0</v>
      </c>
      <c r="K31" s="70">
        <f t="shared" si="4"/>
        <v>0</v>
      </c>
      <c r="L31" s="46"/>
      <c r="M31" s="46"/>
      <c r="N31" s="46"/>
    </row>
    <row r="32" spans="1:14" ht="30" customHeight="1" thickBot="1" x14ac:dyDescent="0.25">
      <c r="A32" s="64" t="s">
        <v>53</v>
      </c>
      <c r="B32" s="65" t="s">
        <v>54</v>
      </c>
      <c r="C32" s="65"/>
      <c r="D32" s="76"/>
      <c r="E32" s="76"/>
      <c r="F32" s="76"/>
      <c r="G32" s="76"/>
      <c r="H32" s="71"/>
      <c r="I32" s="71"/>
      <c r="J32" s="71"/>
      <c r="K32" s="77"/>
      <c r="L32" s="46"/>
      <c r="M32" s="46"/>
      <c r="N32" s="46"/>
    </row>
    <row r="33" spans="1:16" ht="13.8" thickBot="1" x14ac:dyDescent="0.25">
      <c r="A33" s="67" t="s">
        <v>55</v>
      </c>
      <c r="B33" s="75" t="s">
        <v>77</v>
      </c>
      <c r="C33" s="106">
        <f>'BPU Lot 1'!G37</f>
        <v>0</v>
      </c>
      <c r="D33" s="109">
        <v>1</v>
      </c>
      <c r="E33" s="110">
        <v>1</v>
      </c>
      <c r="F33" s="110">
        <v>2</v>
      </c>
      <c r="G33" s="111">
        <v>1</v>
      </c>
      <c r="H33" s="69">
        <f>$C33*D33</f>
        <v>0</v>
      </c>
      <c r="I33" s="69">
        <f t="shared" ref="I33:K38" si="5">$C33*E33</f>
        <v>0</v>
      </c>
      <c r="J33" s="69">
        <f t="shared" si="5"/>
        <v>0</v>
      </c>
      <c r="K33" s="70">
        <f t="shared" si="5"/>
        <v>0</v>
      </c>
      <c r="L33" s="46"/>
      <c r="M33" s="46"/>
      <c r="N33" s="46"/>
    </row>
    <row r="34" spans="1:16" ht="13.8" thickBot="1" x14ac:dyDescent="0.25">
      <c r="A34" s="67" t="s">
        <v>56</v>
      </c>
      <c r="B34" s="75" t="s">
        <v>79</v>
      </c>
      <c r="C34" s="106">
        <f>'BPU Lot 1'!G38</f>
        <v>0</v>
      </c>
      <c r="D34" s="115">
        <v>0</v>
      </c>
      <c r="E34" s="116">
        <v>1</v>
      </c>
      <c r="F34" s="116">
        <v>2</v>
      </c>
      <c r="G34" s="117">
        <v>1</v>
      </c>
      <c r="H34" s="78">
        <f>$C34*D34</f>
        <v>0</v>
      </c>
      <c r="I34" s="78">
        <f t="shared" si="5"/>
        <v>0</v>
      </c>
      <c r="J34" s="78">
        <f t="shared" si="5"/>
        <v>0</v>
      </c>
      <c r="K34" s="79">
        <f t="shared" si="5"/>
        <v>0</v>
      </c>
      <c r="L34" s="46"/>
      <c r="M34" s="46"/>
      <c r="N34" s="46"/>
    </row>
    <row r="35" spans="1:16" ht="30" customHeight="1" thickBot="1" x14ac:dyDescent="0.25">
      <c r="A35" s="64" t="s">
        <v>57</v>
      </c>
      <c r="B35" s="65" t="s">
        <v>58</v>
      </c>
      <c r="C35" s="65"/>
      <c r="D35" s="76"/>
      <c r="E35" s="76"/>
      <c r="F35" s="76"/>
      <c r="G35" s="76"/>
      <c r="H35" s="71"/>
      <c r="I35" s="71"/>
      <c r="J35" s="71"/>
      <c r="K35" s="77"/>
      <c r="L35" s="46"/>
      <c r="M35" s="46"/>
      <c r="N35" s="46"/>
    </row>
    <row r="36" spans="1:16" ht="13.8" thickBot="1" x14ac:dyDescent="0.25">
      <c r="A36" s="67" t="s">
        <v>59</v>
      </c>
      <c r="B36" s="75" t="s">
        <v>78</v>
      </c>
      <c r="C36" s="106">
        <f>'BPU Lot 1'!G40</f>
        <v>0</v>
      </c>
      <c r="D36" s="115">
        <v>2</v>
      </c>
      <c r="E36" s="116">
        <v>2</v>
      </c>
      <c r="F36" s="116">
        <v>2</v>
      </c>
      <c r="G36" s="117">
        <v>2</v>
      </c>
      <c r="H36" s="78">
        <f>$C36*D36</f>
        <v>0</v>
      </c>
      <c r="I36" s="78">
        <f t="shared" ref="I36:K36" si="6">$C36*E36</f>
        <v>0</v>
      </c>
      <c r="J36" s="78">
        <f t="shared" si="6"/>
        <v>0</v>
      </c>
      <c r="K36" s="79">
        <f t="shared" si="6"/>
        <v>0</v>
      </c>
      <c r="L36" s="46"/>
      <c r="M36" s="46"/>
      <c r="N36" s="46"/>
    </row>
    <row r="37" spans="1:16" ht="13.8" thickBot="1" x14ac:dyDescent="0.25">
      <c r="A37" s="67" t="s">
        <v>60</v>
      </c>
      <c r="B37" s="75" t="s">
        <v>61</v>
      </c>
      <c r="C37" s="106">
        <f>'BPU Lot 1'!G41</f>
        <v>0</v>
      </c>
      <c r="D37" s="115">
        <v>1</v>
      </c>
      <c r="E37" s="116">
        <v>1</v>
      </c>
      <c r="F37" s="116">
        <v>2</v>
      </c>
      <c r="G37" s="117">
        <v>2</v>
      </c>
      <c r="H37" s="78">
        <f>$C37*D37</f>
        <v>0</v>
      </c>
      <c r="I37" s="78">
        <f t="shared" si="5"/>
        <v>0</v>
      </c>
      <c r="J37" s="78">
        <f t="shared" si="5"/>
        <v>0</v>
      </c>
      <c r="K37" s="79">
        <f t="shared" si="5"/>
        <v>0</v>
      </c>
      <c r="L37" s="46"/>
      <c r="M37" s="46"/>
      <c r="N37" s="46"/>
    </row>
    <row r="38" spans="1:16" ht="13.8" thickBot="1" x14ac:dyDescent="0.25">
      <c r="A38" s="80" t="s">
        <v>62</v>
      </c>
      <c r="B38" s="75" t="s">
        <v>63</v>
      </c>
      <c r="C38" s="106">
        <f>'BPU Lot 1'!G42</f>
        <v>0</v>
      </c>
      <c r="D38" s="118">
        <v>0</v>
      </c>
      <c r="E38" s="119">
        <v>1</v>
      </c>
      <c r="F38" s="119">
        <v>0</v>
      </c>
      <c r="G38" s="120">
        <v>1</v>
      </c>
      <c r="H38" s="81">
        <f>$C38*D38</f>
        <v>0</v>
      </c>
      <c r="I38" s="81">
        <f t="shared" si="5"/>
        <v>0</v>
      </c>
      <c r="J38" s="81">
        <f t="shared" si="5"/>
        <v>0</v>
      </c>
      <c r="K38" s="82">
        <f t="shared" si="5"/>
        <v>0</v>
      </c>
      <c r="L38" s="46"/>
      <c r="M38" s="46"/>
      <c r="N38" s="46"/>
    </row>
    <row r="39" spans="1:16" ht="30" customHeight="1" thickBot="1" x14ac:dyDescent="0.25">
      <c r="A39" s="64" t="s">
        <v>64</v>
      </c>
      <c r="B39" s="65" t="s">
        <v>65</v>
      </c>
      <c r="C39" s="65"/>
      <c r="D39" s="76"/>
      <c r="E39" s="76"/>
      <c r="F39" s="76"/>
      <c r="G39" s="76"/>
      <c r="H39" s="71"/>
      <c r="I39" s="71"/>
      <c r="J39" s="71"/>
      <c r="K39" s="77"/>
      <c r="L39" s="46"/>
      <c r="M39" s="46"/>
      <c r="N39" s="46"/>
    </row>
    <row r="40" spans="1:16" ht="13.8" thickBot="1" x14ac:dyDescent="0.25">
      <c r="A40" s="67" t="s">
        <v>66</v>
      </c>
      <c r="B40" s="75" t="s">
        <v>67</v>
      </c>
      <c r="C40" s="106">
        <f>'BPU Lot 1'!G44</f>
        <v>0</v>
      </c>
      <c r="D40" s="115">
        <v>1</v>
      </c>
      <c r="E40" s="116">
        <v>0</v>
      </c>
      <c r="F40" s="116">
        <v>0</v>
      </c>
      <c r="G40" s="117">
        <v>0</v>
      </c>
      <c r="H40" s="78">
        <f>$C40*D40</f>
        <v>0</v>
      </c>
      <c r="I40" s="78">
        <f t="shared" ref="I40:K41" si="7">$C40*E40</f>
        <v>0</v>
      </c>
      <c r="J40" s="78">
        <f t="shared" si="7"/>
        <v>0</v>
      </c>
      <c r="K40" s="79">
        <f t="shared" si="7"/>
        <v>0</v>
      </c>
      <c r="L40" s="46"/>
      <c r="M40" s="46"/>
      <c r="N40" s="46"/>
    </row>
    <row r="41" spans="1:16" ht="13.8" thickBot="1" x14ac:dyDescent="0.25">
      <c r="A41" s="67" t="s">
        <v>68</v>
      </c>
      <c r="B41" s="75" t="s">
        <v>69</v>
      </c>
      <c r="C41" s="107">
        <f>'BPU Lot 1'!G45</f>
        <v>0</v>
      </c>
      <c r="D41" s="118">
        <v>0</v>
      </c>
      <c r="E41" s="119">
        <v>0</v>
      </c>
      <c r="F41" s="119">
        <v>0</v>
      </c>
      <c r="G41" s="121">
        <v>1</v>
      </c>
      <c r="H41" s="78">
        <f>$C41*D41</f>
        <v>0</v>
      </c>
      <c r="I41" s="78">
        <f t="shared" si="7"/>
        <v>0</v>
      </c>
      <c r="J41" s="78">
        <f t="shared" si="7"/>
        <v>0</v>
      </c>
      <c r="K41" s="79">
        <f t="shared" si="7"/>
        <v>0</v>
      </c>
      <c r="L41" s="46"/>
      <c r="M41" s="46"/>
      <c r="N41" s="46"/>
    </row>
    <row r="42" spans="1:16" ht="28.2" customHeight="1" thickBot="1" x14ac:dyDescent="0.25">
      <c r="A42" s="83"/>
      <c r="B42" s="47"/>
      <c r="G42" s="84" t="s">
        <v>94</v>
      </c>
      <c r="H42" s="84">
        <f>SUM(H13:H41)</f>
        <v>0</v>
      </c>
      <c r="I42" s="84">
        <f t="shared" ref="I42:K42" si="8">SUM(I13:I41)</f>
        <v>0</v>
      </c>
      <c r="J42" s="84">
        <f t="shared" si="8"/>
        <v>0</v>
      </c>
      <c r="K42" s="84">
        <f t="shared" si="8"/>
        <v>0</v>
      </c>
      <c r="L42" s="46"/>
      <c r="M42" s="46"/>
      <c r="N42" s="46"/>
      <c r="O42" s="46"/>
      <c r="P42" s="46"/>
    </row>
    <row r="43" spans="1:16" s="85" customFormat="1" ht="16.2" thickBot="1" x14ac:dyDescent="0.35">
      <c r="I43" s="86" t="s">
        <v>95</v>
      </c>
      <c r="J43" s="87"/>
      <c r="K43" s="108">
        <f>'BPU Lot 1'!D47</f>
        <v>0</v>
      </c>
    </row>
    <row r="44" spans="1:16" s="85" customFormat="1" ht="15.6" x14ac:dyDescent="0.3">
      <c r="A44" s="88"/>
      <c r="B44" s="88"/>
      <c r="I44" s="86" t="s">
        <v>96</v>
      </c>
      <c r="J44" s="87"/>
      <c r="K44" s="89">
        <f>H42+I42+J42+K42</f>
        <v>0</v>
      </c>
    </row>
    <row r="45" spans="1:16" s="85" customFormat="1" ht="15.6" x14ac:dyDescent="0.25">
      <c r="A45" s="88"/>
      <c r="B45" s="88"/>
      <c r="I45" s="90" t="s">
        <v>97</v>
      </c>
      <c r="J45" s="87"/>
      <c r="K45" s="91">
        <f>K44+K44*K43</f>
        <v>0</v>
      </c>
    </row>
    <row r="46" spans="1:16" ht="13.2" x14ac:dyDescent="0.25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92"/>
    </row>
    <row r="47" spans="1:16" x14ac:dyDescent="0.2">
      <c r="A47" s="47"/>
      <c r="B47" s="47"/>
      <c r="J47" s="47"/>
    </row>
    <row r="48" spans="1:16" x14ac:dyDescent="0.2">
      <c r="A48" s="47"/>
      <c r="B48" s="47"/>
      <c r="J48" s="47"/>
    </row>
    <row r="49" spans="1:11" x14ac:dyDescent="0.2">
      <c r="A49" s="47"/>
      <c r="B49" s="47"/>
      <c r="J49" s="47"/>
    </row>
    <row r="50" spans="1:11" x14ac:dyDescent="0.2">
      <c r="A50" s="47"/>
      <c r="B50" s="47"/>
      <c r="J50" s="47"/>
    </row>
    <row r="51" spans="1:11" x14ac:dyDescent="0.2">
      <c r="A51" s="47"/>
      <c r="B51" s="47"/>
      <c r="J51" s="47"/>
    </row>
    <row r="52" spans="1:11" ht="13.2" x14ac:dyDescent="0.25">
      <c r="A52" s="93"/>
      <c r="B52" s="94"/>
      <c r="C52" s="93"/>
      <c r="D52" s="93"/>
      <c r="E52" s="92"/>
      <c r="F52" s="92"/>
      <c r="G52" s="92"/>
      <c r="H52" s="92"/>
      <c r="I52" s="92"/>
      <c r="J52" s="92"/>
      <c r="K52" s="92"/>
    </row>
  </sheetData>
  <sheetProtection algorithmName="SHA-512" hashValue="/Zn6WmUPyaaWs1gdMge78b37DfyVsC7O/Vq2uERYirtMdpVAogPAAwiqlHm4Wdrib4bB/FPB/JOvXuwS0ta88Q==" saltValue="3LwxBWVZn3HK1U89EfQGZw==" spinCount="100000" sheet="1" objects="1" scenarios="1"/>
  <mergeCells count="2">
    <mergeCell ref="A1:I1"/>
    <mergeCell ref="A3:I3"/>
  </mergeCells>
  <printOptions horizontalCentered="1"/>
  <pageMargins left="0" right="0" top="0.39370078740157483" bottom="0.39370078740157483" header="0.38" footer="0.39"/>
  <pageSetup paperSize="9" scale="65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8AFC89AFAC6304D8611679C84286DE5" ma:contentTypeVersion="0" ma:contentTypeDescription="Crée un document." ma:contentTypeScope="" ma:versionID="7978d3f51e2ebe1484a97df3223b4b2e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fe331b061e72866024fe28ebad680d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96C79ED-4925-4D0C-90B6-DDE1EA134C4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C914B9D4-8FC0-4107-B5DA-E69F86DFB8B1}">
  <ds:schemaRefs>
    <ds:schemaRef ds:uri="http://www.w3.org/XML/1998/namespace"/>
    <ds:schemaRef ds:uri="http://schemas.microsoft.com/office/infopath/2007/PartnerControls"/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purl.org/dc/elements/1.1/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CF792AA6-06BE-479C-BEED-030B900CCC0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 Lot 1</vt:lpstr>
      <vt:lpstr>DQE Lot 1</vt:lpstr>
      <vt:lpstr>'BPU Lot 1'!Zone_d_impression</vt:lpstr>
      <vt:lpstr>'DQE Lot 1'!Zone_d_impression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cned</dc:creator>
  <cp:lastModifiedBy>Gigante Martine</cp:lastModifiedBy>
  <cp:lastPrinted>2025-12-05T15:44:38Z</cp:lastPrinted>
  <dcterms:created xsi:type="dcterms:W3CDTF">2006-02-07T14:25:48Z</dcterms:created>
  <dcterms:modified xsi:type="dcterms:W3CDTF">2025-12-19T13:35:20Z</dcterms:modified>
</cp:coreProperties>
</file>